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N22" i="2" l="1"/>
  <c r="N20" i="2"/>
  <c r="N21" i="2" s="1"/>
  <c r="N23" i="2" s="1"/>
  <c r="C12" i="2"/>
  <c r="BD24" i="2"/>
  <c r="C9" i="2"/>
  <c r="C11" i="2"/>
  <c r="C13" i="2"/>
  <c r="C8" i="2"/>
  <c r="W22" i="2"/>
  <c r="X20" i="2"/>
  <c r="X21" i="2"/>
  <c r="X23" i="2" s="1"/>
  <c r="Y20" i="2"/>
  <c r="Y21" i="2" s="1"/>
  <c r="Y23" i="2" s="1"/>
  <c r="Z20" i="2"/>
  <c r="Z21" i="2" s="1"/>
  <c r="Z23" i="2" s="1"/>
  <c r="AA20" i="2"/>
  <c r="AA21" i="2" s="1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F20" i="2"/>
  <c r="AF21" i="2"/>
  <c r="AG20" i="2"/>
  <c r="AG21" i="2"/>
  <c r="AH20" i="2"/>
  <c r="AH21" i="2"/>
  <c r="AI20" i="2"/>
  <c r="AI21" i="2"/>
  <c r="AJ20" i="2"/>
  <c r="AJ21" i="2"/>
  <c r="AK20" i="2"/>
  <c r="AL20" i="2"/>
  <c r="AL21" i="2" s="1"/>
  <c r="AL23" i="2" s="1"/>
  <c r="AM20" i="2"/>
  <c r="AM21" i="2" s="1"/>
  <c r="AM23" i="2" s="1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 s="1"/>
  <c r="AU23" i="2" s="1"/>
  <c r="AV20" i="2"/>
  <c r="AV21" i="2" s="1"/>
  <c r="AV23" i="2" s="1"/>
  <c r="AW20" i="2"/>
  <c r="AW21" i="2" s="1"/>
  <c r="AW23" i="2" s="1"/>
  <c r="AX20" i="2"/>
  <c r="AY20" i="2"/>
  <c r="AY21" i="2"/>
  <c r="AY23" i="2" s="1"/>
  <c r="AZ20" i="2"/>
  <c r="AZ21" i="2" s="1"/>
  <c r="AZ23" i="2" s="1"/>
  <c r="W20" i="2"/>
  <c r="W21" i="2" s="1"/>
  <c r="W23" i="2" s="1"/>
  <c r="P20" i="2"/>
  <c r="P21" i="2"/>
  <c r="Q20" i="2"/>
  <c r="Q21" i="2"/>
  <c r="R20" i="2"/>
  <c r="S20" i="2"/>
  <c r="S21" i="2" s="1"/>
  <c r="S23" i="2" s="1"/>
  <c r="T20" i="2"/>
  <c r="T21" i="2" s="1"/>
  <c r="T23" i="2" s="1"/>
  <c r="U20" i="2"/>
  <c r="U21" i="2"/>
  <c r="V20" i="2"/>
  <c r="V21" i="2"/>
  <c r="K22" i="2"/>
  <c r="L22" i="2"/>
  <c r="M22" i="2"/>
  <c r="O22" i="2"/>
  <c r="P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F23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 s="1"/>
  <c r="K23" i="2" s="1"/>
  <c r="BA24" i="2" s="1"/>
  <c r="L20" i="2"/>
  <c r="L21" i="2"/>
  <c r="M20" i="2"/>
  <c r="M21" i="2"/>
  <c r="O20" i="2"/>
  <c r="O21" i="2"/>
  <c r="AE21" i="2"/>
  <c r="AK21" i="2"/>
  <c r="AK23" i="2" s="1"/>
  <c r="R21" i="2"/>
  <c r="R23" i="2" s="1"/>
  <c r="AX21" i="2"/>
  <c r="AX23" i="2" s="1"/>
  <c r="AE23" i="2"/>
  <c r="M23" i="2"/>
  <c r="V23" i="2"/>
  <c r="AI23" i="2"/>
  <c r="AG23" i="2"/>
  <c r="P23" i="2"/>
  <c r="Q23" i="2"/>
  <c r="L23" i="2"/>
  <c r="AJ23" i="2"/>
  <c r="AH23" i="2"/>
  <c r="U23" i="2"/>
  <c r="O23" i="2"/>
</calcChain>
</file>

<file path=xl/sharedStrings.xml><?xml version="1.0" encoding="utf-8"?>
<sst xmlns="http://schemas.openxmlformats.org/spreadsheetml/2006/main" count="72" uniqueCount="72">
  <si>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</si>
  <si>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</si>
  <si>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</si>
  <si>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</si>
  <si>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</si>
  <si>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</si>
  <si>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</si>
  <si>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</si>
  <si>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</si>
  <si>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</si>
  <si>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</si>
  <si>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</si>
  <si>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</si>
  <si>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</si>
  <si>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</si>
  <si>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</si>
  <si>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</si>
  <si>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</si>
  <si>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</si>
  <si>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</si>
  <si>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</si>
  <si>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</si>
  <si>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</si>
  <si>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</si>
  <si>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</si>
  <si>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</si>
  <si>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</si>
  <si>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</si>
  <si>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</si>
  <si>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</si>
  <si>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</si>
  <si>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</si>
  <si>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</si>
  <si>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</si>
  <si>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</si>
  <si>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</si>
  <si>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</si>
  <si>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</si>
  <si>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</si>
  <si>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</si>
  <si>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</si>
  <si>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</si>
  <si>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</si>
  <si>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</si>
  <si>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</si>
  <si>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</si>
  <si>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</si>
  <si>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</si>
  <si>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</si>
  <si>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</si>
  <si>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</si>
  <si>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</si>
  <si>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</si>
  <si>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</si>
  <si>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СРЕДА-2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</si>
  <si>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</si>
  <si>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</si>
  <si>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</si>
  <si>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</si>
  <si>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</si>
  <si>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</si>
  <si>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</si>
  <si>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</si>
  <si>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</si>
  <si>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чай с сахаром</t>
  </si>
  <si>
    <t>Макаронные изделия</t>
  </si>
  <si>
    <t>макарон</t>
  </si>
  <si>
    <t>Гуляш из говядины</t>
  </si>
  <si>
    <t>томат</t>
  </si>
  <si>
    <t>Кукуруза(б)</t>
  </si>
  <si>
    <t xml:space="preserve">Салат </t>
  </si>
  <si>
    <t>на   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</si>
</sst>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tabSelected="1" view="pageBreakPreview" zoomScale="70" zoomScaleNormal="70" zoomScaleSheetLayoutView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A3" sqref="A3:J3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6.85546875" customWidth="1"/>
    <col min="15" max="15" width="8.42578125" customWidth="1"/>
    <col min="16" max="19" width="7.85546875" hidden="1" customWidth="1"/>
    <col min="20" max="20" width="7.140625" hidden="1" customWidth="1"/>
    <col min="21" max="21" width="8.5703125" bestFit="1" customWidth="1"/>
    <col min="22" max="22" width="10" customWidth="1"/>
    <col min="23" max="23" width="11.5703125" customWidth="1"/>
    <col min="24" max="24" width="11.5703125" hidden="1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0.7109375" customWidth="1"/>
    <col min="30" max="30" width="9.140625" hidden="1" customWidth="1"/>
    <col min="31" max="31" width="11.28515625" hidden="1" customWidth="1"/>
    <col min="32" max="32" width="8.5703125" bestFit="1" customWidth="1"/>
    <col min="33" max="33" width="9.5703125" bestFit="1" customWidth="1"/>
    <col min="34" max="36" width="8" hidden="1" customWidth="1"/>
    <col min="37" max="37" width="6.85546875" hidden="1" customWidth="1"/>
    <col min="38" max="38" width="8.28515625" customWidth="1"/>
    <col min="39" max="39" width="6.7109375" hidden="1" customWidth="1"/>
    <col min="40" max="41" width="8.5703125" hidden="1" customWidth="1"/>
    <col min="42" max="42" width="2" hidden="1" customWidth="1"/>
    <col min="43" max="43" width="7" customWidth="1"/>
    <col min="44" max="44" width="8.42578125" hidden="1" customWidth="1"/>
    <col min="45" max="47" width="5" hidden="1" customWidth="1"/>
    <col min="48" max="48" width="10.140625" customWidth="1"/>
    <col min="49" max="49" width="7" customWidth="1"/>
    <col min="50" max="50" width="6.42578125" customWidth="1"/>
    <col min="51" max="51" width="7.85546875" hidden="1" customWidth="1"/>
    <col min="52" max="52" width="9.28515625" hidden="1" customWidth="1"/>
    <col min="53" max="53" width="10.42578125" customWidth="1"/>
    <col min="56" max="56" width="10" bestFit="1" customWidth="1"/>
  </cols>
  <sheetData>
    <row r="1" spans="1:68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42" t="s">
        <v>54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1:68" ht="29.25" customHeight="1" x14ac:dyDescent="0.3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27"/>
      <c r="AZ2" s="27"/>
    </row>
    <row r="3" spans="1:68" ht="30.75" customHeight="1" x14ac:dyDescent="0.4">
      <c r="A3" s="45" t="s">
        <v>71</v>
      </c>
      <c r="B3" s="45"/>
      <c r="C3" s="45"/>
      <c r="D3" s="45"/>
      <c r="E3" s="45"/>
      <c r="F3" s="45"/>
      <c r="G3" s="45"/>
      <c r="H3" s="45"/>
      <c r="I3" s="45"/>
      <c r="J3" s="45"/>
      <c r="K3" s="11"/>
      <c r="L3" s="11"/>
      <c r="M3" s="11"/>
      <c r="N3" s="11"/>
      <c r="O3" s="49" t="s">
        <v>9</v>
      </c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26"/>
      <c r="AZ3" s="26"/>
      <c r="BA3" s="26"/>
    </row>
    <row r="4" spans="1:68" ht="33" customHeight="1" x14ac:dyDescent="0.3">
      <c r="A4" s="46" t="s">
        <v>6</v>
      </c>
      <c r="B4" s="46"/>
      <c r="C4" s="22"/>
      <c r="D4" s="22"/>
      <c r="E4" s="22"/>
      <c r="F4" s="22"/>
      <c r="G4" s="22"/>
      <c r="H4" s="22"/>
      <c r="I4" s="22">
        <v>127</v>
      </c>
      <c r="J4" s="22"/>
      <c r="K4" s="2"/>
      <c r="L4" s="2"/>
      <c r="M4" s="2"/>
      <c r="N4" s="2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68" ht="29.25" customHeight="1" x14ac:dyDescent="0.4">
      <c r="A5" s="47" t="s">
        <v>0</v>
      </c>
      <c r="B5" s="47"/>
      <c r="C5" s="30"/>
      <c r="D5" s="50" t="s">
        <v>56</v>
      </c>
      <c r="E5" s="43"/>
      <c r="F5" s="44"/>
      <c r="G5" s="30"/>
      <c r="H5" s="30"/>
      <c r="I5" s="13"/>
      <c r="J5" s="3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</row>
    <row r="6" spans="1:68" ht="38.25" customHeight="1" x14ac:dyDescent="0.3">
      <c r="A6" s="47"/>
      <c r="B6" s="47"/>
      <c r="C6" s="32" t="s">
        <v>55</v>
      </c>
      <c r="D6" s="31" t="s">
        <v>57</v>
      </c>
      <c r="E6" s="31" t="s">
        <v>58</v>
      </c>
      <c r="F6" s="31" t="s">
        <v>59</v>
      </c>
      <c r="G6" s="31" t="s">
        <v>60</v>
      </c>
      <c r="H6" s="31" t="s">
        <v>61</v>
      </c>
      <c r="I6" s="14" t="s">
        <v>62</v>
      </c>
      <c r="J6" s="33"/>
      <c r="K6" s="1" t="s">
        <v>14</v>
      </c>
      <c r="L6" s="1" t="s">
        <v>37</v>
      </c>
      <c r="M6" s="1" t="s">
        <v>17</v>
      </c>
      <c r="N6" s="1" t="s">
        <v>68</v>
      </c>
      <c r="O6" s="1" t="s">
        <v>53</v>
      </c>
      <c r="P6" s="1" t="s">
        <v>25</v>
      </c>
      <c r="Q6" s="1" t="s">
        <v>42</v>
      </c>
      <c r="R6" s="1" t="s">
        <v>43</v>
      </c>
      <c r="S6" s="1" t="s">
        <v>44</v>
      </c>
      <c r="T6" s="1" t="s">
        <v>12</v>
      </c>
      <c r="U6" s="1" t="s">
        <v>15</v>
      </c>
      <c r="V6" s="1" t="s">
        <v>16</v>
      </c>
      <c r="W6" s="17" t="s">
        <v>69</v>
      </c>
      <c r="X6" s="17" t="s">
        <v>45</v>
      </c>
      <c r="Y6" s="1" t="s">
        <v>29</v>
      </c>
      <c r="Z6" s="1" t="s">
        <v>30</v>
      </c>
      <c r="AA6" s="1" t="s">
        <v>24</v>
      </c>
      <c r="AB6" s="1" t="s">
        <v>31</v>
      </c>
      <c r="AC6" s="17" t="s">
        <v>46</v>
      </c>
      <c r="AD6" s="17" t="s">
        <v>38</v>
      </c>
      <c r="AE6" s="17" t="s">
        <v>39</v>
      </c>
      <c r="AF6" s="1" t="s">
        <v>22</v>
      </c>
      <c r="AG6" s="1" t="s">
        <v>28</v>
      </c>
      <c r="AH6" s="1" t="s">
        <v>32</v>
      </c>
      <c r="AI6" s="1" t="s">
        <v>47</v>
      </c>
      <c r="AJ6" s="1" t="s">
        <v>36</v>
      </c>
      <c r="AK6" s="1" t="s">
        <v>33</v>
      </c>
      <c r="AL6" s="1" t="s">
        <v>13</v>
      </c>
      <c r="AM6" s="1" t="s">
        <v>48</v>
      </c>
      <c r="AN6" s="17" t="s">
        <v>40</v>
      </c>
      <c r="AO6" s="17" t="s">
        <v>49</v>
      </c>
      <c r="AP6" s="17" t="s">
        <v>50</v>
      </c>
      <c r="AQ6" s="1" t="s">
        <v>11</v>
      </c>
      <c r="AR6" s="1" t="s">
        <v>34</v>
      </c>
      <c r="AS6" s="1" t="s">
        <v>10</v>
      </c>
      <c r="AT6" s="1" t="s">
        <v>51</v>
      </c>
      <c r="AU6" s="1" t="s">
        <v>52</v>
      </c>
      <c r="AV6" s="1" t="s">
        <v>66</v>
      </c>
      <c r="AW6" s="1" t="s">
        <v>26</v>
      </c>
      <c r="AX6" s="1" t="s">
        <v>21</v>
      </c>
      <c r="AY6" s="1" t="s">
        <v>27</v>
      </c>
      <c r="AZ6" s="1" t="s">
        <v>35</v>
      </c>
    </row>
    <row r="7" spans="1:68" ht="18.75" x14ac:dyDescent="0.3">
      <c r="A7" s="3" t="s">
        <v>1</v>
      </c>
      <c r="B7" s="12" t="s">
        <v>20</v>
      </c>
      <c r="C7" s="23"/>
      <c r="D7" s="23"/>
      <c r="E7" s="23"/>
      <c r="F7" s="23"/>
      <c r="G7" s="23"/>
      <c r="H7" s="23"/>
      <c r="I7" s="23"/>
      <c r="J7" s="3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4"/>
    </row>
    <row r="8" spans="1:68" ht="23.25" x14ac:dyDescent="0.35">
      <c r="A8" s="10">
        <v>1</v>
      </c>
      <c r="B8" s="6" t="s">
        <v>23</v>
      </c>
      <c r="C8" s="6">
        <f>SUM(K8:AX8)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>
        <v>40</v>
      </c>
      <c r="AX8" s="21"/>
      <c r="AY8" s="21"/>
      <c r="AZ8" s="21"/>
    </row>
    <row r="9" spans="1:68" ht="23.25" x14ac:dyDescent="0.35">
      <c r="A9" s="10">
        <v>2</v>
      </c>
      <c r="B9" s="7" t="s">
        <v>63</v>
      </c>
      <c r="C9" s="6">
        <f>SUM(K9:AX9)</f>
        <v>200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6"/>
      <c r="K9" s="21"/>
      <c r="L9" s="21"/>
      <c r="M9" s="21">
        <v>40</v>
      </c>
      <c r="N9" s="21"/>
      <c r="O9" s="21"/>
      <c r="P9" s="21"/>
      <c r="Q9" s="21"/>
      <c r="R9" s="21"/>
      <c r="S9" s="21"/>
      <c r="T9" s="21"/>
      <c r="U9" s="21">
        <v>100</v>
      </c>
      <c r="V9" s="21">
        <v>50</v>
      </c>
      <c r="W9" s="21"/>
      <c r="X9" s="21"/>
      <c r="Y9" s="21"/>
      <c r="Z9" s="21"/>
      <c r="AA9" s="21">
        <v>8</v>
      </c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>
        <v>2</v>
      </c>
      <c r="AR9" s="21"/>
      <c r="AS9" s="21"/>
      <c r="AT9" s="21"/>
      <c r="AU9" s="21"/>
      <c r="AV9" s="21"/>
      <c r="AW9" s="21"/>
      <c r="AX9" s="21"/>
      <c r="AY9" s="21"/>
      <c r="AZ9" s="21"/>
    </row>
    <row r="10" spans="1:68" ht="22.5" customHeight="1" x14ac:dyDescent="0.35">
      <c r="A10" s="10">
        <v>3</v>
      </c>
      <c r="B10" s="6" t="s">
        <v>64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>
        <v>24</v>
      </c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>
        <v>3</v>
      </c>
      <c r="AY10" s="21"/>
      <c r="AZ10" s="21"/>
    </row>
    <row r="11" spans="1:68" ht="23.25" x14ac:dyDescent="0.35">
      <c r="A11" s="10">
        <v>4</v>
      </c>
      <c r="B11" s="6" t="s">
        <v>65</v>
      </c>
      <c r="C11" s="6">
        <f>SUM(K11:AX11)</f>
        <v>120.5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>
        <v>3</v>
      </c>
      <c r="AR11" s="21"/>
      <c r="AS11" s="21"/>
      <c r="AT11" s="21"/>
      <c r="AU11" s="21"/>
      <c r="AV11" s="29">
        <v>117.5</v>
      </c>
      <c r="AW11" s="21"/>
      <c r="AX11" s="21"/>
      <c r="AY11" s="21"/>
      <c r="AZ11" s="21"/>
    </row>
    <row r="12" spans="1:68" ht="23.25" x14ac:dyDescent="0.35">
      <c r="A12" s="31">
        <v>5</v>
      </c>
      <c r="B12" s="6" t="s">
        <v>67</v>
      </c>
      <c r="C12" s="38">
        <f>SUM(K12:AX12)</f>
        <v>91.5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5"/>
      <c r="K12" s="21"/>
      <c r="L12" s="21"/>
      <c r="M12" s="21">
        <v>62</v>
      </c>
      <c r="N12" s="21">
        <v>10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8</v>
      </c>
      <c r="AB12" s="21"/>
      <c r="AC12" s="21"/>
      <c r="AD12" s="21"/>
      <c r="AE12" s="21"/>
      <c r="AF12" s="21"/>
      <c r="AG12" s="21">
        <v>8.5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>
        <v>3</v>
      </c>
      <c r="AR12" s="21"/>
      <c r="AS12" s="21"/>
      <c r="AT12" s="21"/>
      <c r="AU12" s="21"/>
      <c r="AV12" s="9"/>
      <c r="AW12" s="21"/>
      <c r="AX12" s="21"/>
      <c r="AY12" s="21"/>
      <c r="AZ12" s="21"/>
    </row>
    <row r="13" spans="1:68" ht="23.25" x14ac:dyDescent="0.35">
      <c r="A13" s="31">
        <v>6</v>
      </c>
      <c r="B13" s="3" t="s">
        <v>70</v>
      </c>
      <c r="C13" s="6">
        <f>SUM(K13:AX13)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7"/>
      <c r="K13" s="21"/>
      <c r="L13" s="21"/>
      <c r="M13" s="21"/>
      <c r="N13" s="21"/>
      <c r="O13" s="21">
        <v>5</v>
      </c>
      <c r="P13" s="21"/>
      <c r="Q13" s="21"/>
      <c r="R13" s="21"/>
      <c r="S13" s="21"/>
      <c r="T13" s="21"/>
      <c r="U13" s="29">
        <v>25</v>
      </c>
      <c r="V13" s="21"/>
      <c r="W13" s="21">
        <v>5</v>
      </c>
      <c r="X13" s="21"/>
      <c r="Y13" s="21"/>
      <c r="Z13" s="21"/>
      <c r="AA13" s="9">
        <v>9</v>
      </c>
      <c r="AB13" s="21"/>
      <c r="AC13" s="21">
        <v>3</v>
      </c>
      <c r="AD13" s="21"/>
      <c r="AE13" s="21"/>
      <c r="AF13" s="21"/>
      <c r="AG13" s="21">
        <v>10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>
        <v>3</v>
      </c>
      <c r="AR13" s="21"/>
      <c r="AS13" s="21"/>
      <c r="AT13" s="21"/>
      <c r="AU13" s="21"/>
      <c r="AV13" s="21"/>
      <c r="AW13" s="21"/>
      <c r="AX13" s="21"/>
      <c r="AY13" s="21"/>
      <c r="AZ13" s="21"/>
    </row>
    <row r="14" spans="1:68" ht="23.25" x14ac:dyDescent="0.35">
      <c r="A14" s="31">
        <v>8</v>
      </c>
      <c r="B14" s="3"/>
      <c r="C14" s="3"/>
      <c r="D14" s="3"/>
      <c r="E14" s="3"/>
      <c r="F14" s="3"/>
      <c r="G14" s="3"/>
      <c r="H14" s="3"/>
      <c r="I14" s="3"/>
      <c r="J14" s="3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</row>
    <row r="15" spans="1:68" ht="27" customHeight="1" x14ac:dyDescent="0.35">
      <c r="A15" s="31">
        <v>9</v>
      </c>
      <c r="B15" s="3"/>
      <c r="C15" s="3"/>
      <c r="D15" s="3"/>
      <c r="E15" s="3"/>
      <c r="F15" s="3"/>
      <c r="G15" s="3"/>
      <c r="H15" s="3"/>
      <c r="I15" s="3"/>
      <c r="J15" s="3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P15" s="24"/>
    </row>
    <row r="16" spans="1:68" ht="24.95" customHeight="1" x14ac:dyDescent="0.35">
      <c r="A16" s="31">
        <v>10</v>
      </c>
      <c r="B16" s="3"/>
      <c r="C16" s="3"/>
      <c r="D16" s="3"/>
      <c r="E16" s="3"/>
      <c r="F16" s="3"/>
      <c r="G16" s="3"/>
      <c r="H16" s="3"/>
      <c r="I16" s="3"/>
      <c r="J16" s="37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</row>
    <row r="17" spans="1:56" ht="24.95" customHeight="1" x14ac:dyDescent="0.35">
      <c r="A17" s="31">
        <v>11</v>
      </c>
      <c r="B17" s="3"/>
      <c r="C17" s="3"/>
      <c r="D17" s="3"/>
      <c r="E17" s="3"/>
      <c r="F17" s="3"/>
      <c r="G17" s="3"/>
      <c r="H17" s="3"/>
      <c r="I17" s="3"/>
      <c r="J17" s="3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6" ht="24.95" customHeight="1" x14ac:dyDescent="0.35">
      <c r="A18" s="31">
        <v>12</v>
      </c>
      <c r="B18" s="3"/>
      <c r="C18" s="3"/>
      <c r="D18" s="3"/>
      <c r="E18" s="3"/>
      <c r="F18" s="3"/>
      <c r="G18" s="3"/>
      <c r="H18" s="3"/>
      <c r="I18" s="3"/>
      <c r="J18" s="3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1:56" ht="24.95" customHeight="1" x14ac:dyDescent="0.35">
      <c r="A19" s="31">
        <v>13</v>
      </c>
      <c r="B19" s="3"/>
      <c r="C19" s="3"/>
      <c r="D19" s="3"/>
      <c r="E19" s="3"/>
      <c r="F19" s="3"/>
      <c r="G19" s="3"/>
      <c r="H19" s="3"/>
      <c r="I19" s="3"/>
      <c r="J19" s="37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56" ht="24.95" customHeight="1" x14ac:dyDescent="0.3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7"/>
      <c r="K20" s="3">
        <f t="shared" ref="K20:AZ20" si="0">SUM(K8:K19)</f>
        <v>0</v>
      </c>
      <c r="L20" s="3">
        <f t="shared" si="0"/>
        <v>0</v>
      </c>
      <c r="M20" s="3">
        <f t="shared" si="0"/>
        <v>102</v>
      </c>
      <c r="N20" s="3">
        <f t="shared" si="0"/>
        <v>10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125</v>
      </c>
      <c r="V20" s="3">
        <f t="shared" si="0"/>
        <v>50</v>
      </c>
      <c r="W20" s="3">
        <f t="shared" si="0"/>
        <v>5</v>
      </c>
      <c r="X20" s="3">
        <f t="shared" si="0"/>
        <v>0</v>
      </c>
      <c r="Y20" s="3">
        <f t="shared" si="0"/>
        <v>0</v>
      </c>
      <c r="Z20" s="3">
        <f t="shared" si="0"/>
        <v>0</v>
      </c>
      <c r="AA20" s="3">
        <f t="shared" si="0"/>
        <v>25</v>
      </c>
      <c r="AB20" s="3">
        <f t="shared" si="0"/>
        <v>0</v>
      </c>
      <c r="AC20" s="3">
        <f t="shared" si="0"/>
        <v>3</v>
      </c>
      <c r="AD20" s="3">
        <f t="shared" si="0"/>
        <v>0</v>
      </c>
      <c r="AE20" s="3">
        <f t="shared" si="0"/>
        <v>0</v>
      </c>
      <c r="AF20" s="3">
        <f t="shared" si="0"/>
        <v>0</v>
      </c>
      <c r="AG20" s="3">
        <f t="shared" si="0"/>
        <v>18.5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24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11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117.5</v>
      </c>
      <c r="AW20" s="3">
        <f t="shared" si="0"/>
        <v>40</v>
      </c>
      <c r="AX20" s="3">
        <f t="shared" si="0"/>
        <v>3</v>
      </c>
      <c r="AY20" s="3">
        <f t="shared" si="0"/>
        <v>0</v>
      </c>
      <c r="AZ20" s="3">
        <f t="shared" si="0"/>
        <v>0</v>
      </c>
    </row>
    <row r="21" spans="1:56" ht="24.95" customHeight="1" x14ac:dyDescent="0.3">
      <c r="A21" s="3"/>
      <c r="B21" s="5" t="s">
        <v>8</v>
      </c>
      <c r="C21" s="5"/>
      <c r="D21" s="5"/>
      <c r="E21" s="5"/>
      <c r="F21" s="5"/>
      <c r="G21" s="5"/>
      <c r="H21" s="5"/>
      <c r="I21" s="5"/>
      <c r="J21" s="37"/>
      <c r="K21" s="3">
        <f t="shared" ref="K21:AZ21" si="1">$I$4*K20</f>
        <v>0</v>
      </c>
      <c r="L21" s="3">
        <f t="shared" si="1"/>
        <v>0</v>
      </c>
      <c r="M21" s="3">
        <f t="shared" si="1"/>
        <v>12954</v>
      </c>
      <c r="N21" s="3">
        <f t="shared" si="1"/>
        <v>1270</v>
      </c>
      <c r="O21" s="3">
        <f t="shared" si="1"/>
        <v>635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15875</v>
      </c>
      <c r="V21" s="3">
        <f t="shared" si="1"/>
        <v>6350</v>
      </c>
      <c r="W21" s="3">
        <f t="shared" si="1"/>
        <v>635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3175</v>
      </c>
      <c r="AB21" s="3">
        <f t="shared" si="1"/>
        <v>0</v>
      </c>
      <c r="AC21" s="3">
        <f t="shared" si="1"/>
        <v>381</v>
      </c>
      <c r="AD21" s="3">
        <f t="shared" si="1"/>
        <v>0</v>
      </c>
      <c r="AE21" s="3">
        <f t="shared" si="1"/>
        <v>0</v>
      </c>
      <c r="AF21" s="3">
        <f t="shared" si="1"/>
        <v>0</v>
      </c>
      <c r="AG21" s="3">
        <f t="shared" si="1"/>
        <v>2349.5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3048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1397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14922.5</v>
      </c>
      <c r="AW21" s="3">
        <f t="shared" si="1"/>
        <v>5080</v>
      </c>
      <c r="AX21" s="3">
        <f t="shared" si="1"/>
        <v>381</v>
      </c>
      <c r="AY21" s="3">
        <f t="shared" si="1"/>
        <v>0</v>
      </c>
      <c r="AZ21" s="3">
        <f t="shared" si="1"/>
        <v>0</v>
      </c>
    </row>
    <row r="22" spans="1:56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7"/>
      <c r="K22" s="1">
        <f t="shared" ref="K22:AZ22" si="2">K25/1000</f>
        <v>1.4999999999999999E-2</v>
      </c>
      <c r="L22" s="1">
        <f t="shared" si="2"/>
        <v>0.12</v>
      </c>
      <c r="M22" s="1">
        <f t="shared" si="2"/>
        <v>0.45</v>
      </c>
      <c r="N22" s="1">
        <f>26/1000</f>
        <v>2.5999999999999999E-2</v>
      </c>
      <c r="O22" s="1">
        <f t="shared" si="2"/>
        <v>8.5000000000000006E-2</v>
      </c>
      <c r="P22" s="1">
        <f t="shared" si="2"/>
        <v>7.4999999999999997E-2</v>
      </c>
      <c r="Q22" s="1">
        <f t="shared" si="2"/>
        <v>0.15</v>
      </c>
      <c r="R22" s="1">
        <f t="shared" si="2"/>
        <v>0.35</v>
      </c>
      <c r="S22" s="1">
        <f t="shared" si="2"/>
        <v>0.02</v>
      </c>
      <c r="T22" s="1">
        <f t="shared" si="2"/>
        <v>0.8</v>
      </c>
      <c r="U22" s="1">
        <f t="shared" si="2"/>
        <v>0.03</v>
      </c>
      <c r="V22" s="1">
        <f t="shared" si="2"/>
        <v>3.5000000000000003E-2</v>
      </c>
      <c r="W22" s="1">
        <f>W25/1000</f>
        <v>0.06</v>
      </c>
      <c r="X22" s="1">
        <f t="shared" si="2"/>
        <v>0.14000000000000001</v>
      </c>
      <c r="Y22" s="1">
        <f t="shared" si="2"/>
        <v>0.15</v>
      </c>
      <c r="Z22" s="1">
        <f t="shared" si="2"/>
        <v>0.35</v>
      </c>
      <c r="AA22" s="1">
        <f t="shared" si="2"/>
        <v>0.04</v>
      </c>
      <c r="AB22" s="1">
        <f t="shared" si="2"/>
        <v>4.4999999999999998E-2</v>
      </c>
      <c r="AC22" s="1">
        <f t="shared" si="2"/>
        <v>0.35</v>
      </c>
      <c r="AD22" s="1">
        <f t="shared" si="2"/>
        <v>0.11</v>
      </c>
      <c r="AE22" s="1">
        <f t="shared" si="2"/>
        <v>0.55000000000000004</v>
      </c>
      <c r="AF22" s="1">
        <f t="shared" si="2"/>
        <v>0.1</v>
      </c>
      <c r="AG22" s="1">
        <f t="shared" si="2"/>
        <v>4.4999999999999998E-2</v>
      </c>
      <c r="AH22" s="1">
        <f t="shared" si="2"/>
        <v>0.1</v>
      </c>
      <c r="AI22" s="1">
        <f t="shared" si="2"/>
        <v>0.15</v>
      </c>
      <c r="AJ22" s="1">
        <f t="shared" si="2"/>
        <v>0.8</v>
      </c>
      <c r="AK22" s="1">
        <f t="shared" si="2"/>
        <v>6.5000000000000002E-2</v>
      </c>
      <c r="AL22" s="1">
        <f t="shared" si="2"/>
        <v>0.08</v>
      </c>
      <c r="AM22" s="1">
        <f t="shared" si="2"/>
        <v>0.03</v>
      </c>
      <c r="AN22" s="1">
        <f t="shared" si="2"/>
        <v>0.28000000000000003</v>
      </c>
      <c r="AO22" s="1">
        <f t="shared" si="2"/>
        <v>0.12</v>
      </c>
      <c r="AP22" s="1">
        <f t="shared" si="2"/>
        <v>1.4999999999999999E-2</v>
      </c>
      <c r="AQ22" s="1">
        <f t="shared" si="2"/>
        <v>1.7000000000000001E-2</v>
      </c>
      <c r="AR22" s="1">
        <f t="shared" si="2"/>
        <v>0.35</v>
      </c>
      <c r="AS22" s="1">
        <f t="shared" si="2"/>
        <v>0.3</v>
      </c>
      <c r="AT22" s="1">
        <f t="shared" si="2"/>
        <v>0.13</v>
      </c>
      <c r="AU22" s="1">
        <f t="shared" si="2"/>
        <v>0.15</v>
      </c>
      <c r="AV22" s="1">
        <f t="shared" si="2"/>
        <v>7.0000000000000007E-2</v>
      </c>
      <c r="AW22" s="1">
        <f t="shared" si="2"/>
        <v>4.4999999999999998E-2</v>
      </c>
      <c r="AX22" s="1">
        <f t="shared" si="2"/>
        <v>1.2</v>
      </c>
      <c r="AY22" s="1">
        <f t="shared" si="2"/>
        <v>7.0000000000000007E-2</v>
      </c>
      <c r="AZ22" s="1">
        <f t="shared" si="2"/>
        <v>0.125</v>
      </c>
    </row>
    <row r="23" spans="1:56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37"/>
      <c r="K23" s="5">
        <f t="shared" ref="K23:AZ23" si="3">K21*K22</f>
        <v>0</v>
      </c>
      <c r="L23" s="5">
        <f t="shared" si="3"/>
        <v>0</v>
      </c>
      <c r="M23" s="5">
        <f t="shared" si="3"/>
        <v>5829.3</v>
      </c>
      <c r="N23" s="5">
        <f t="shared" si="3"/>
        <v>33.019999999999996</v>
      </c>
      <c r="O23" s="5">
        <f t="shared" si="3"/>
        <v>53.975000000000001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476.25</v>
      </c>
      <c r="V23" s="5">
        <f t="shared" si="3"/>
        <v>222.25000000000003</v>
      </c>
      <c r="W23" s="25">
        <f t="shared" si="3"/>
        <v>38.1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127</v>
      </c>
      <c r="AB23" s="5">
        <f t="shared" si="3"/>
        <v>0</v>
      </c>
      <c r="AC23" s="5">
        <f t="shared" si="3"/>
        <v>133.35</v>
      </c>
      <c r="AD23" s="5">
        <f t="shared" si="3"/>
        <v>0</v>
      </c>
      <c r="AE23" s="5">
        <f t="shared" si="3"/>
        <v>0</v>
      </c>
      <c r="AF23" s="5">
        <f t="shared" si="3"/>
        <v>0</v>
      </c>
      <c r="AG23" s="5">
        <f t="shared" si="3"/>
        <v>105.72749999999999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243.84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23.749000000000002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1044.575</v>
      </c>
      <c r="AW23" s="5">
        <f>AW21*AW22</f>
        <v>228.6</v>
      </c>
      <c r="AX23" s="5">
        <f t="shared" si="3"/>
        <v>457.2</v>
      </c>
      <c r="AY23" s="5">
        <f t="shared" si="3"/>
        <v>0</v>
      </c>
      <c r="AZ23" s="5">
        <f t="shared" si="3"/>
        <v>0</v>
      </c>
    </row>
    <row r="24" spans="1:56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7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6"/>
      <c r="AO24" s="16"/>
      <c r="AP24" s="16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5">
        <f>SUM(K23:AZ23)</f>
        <v>9016.9365000000034</v>
      </c>
      <c r="BD24" s="28">
        <f>I4*71</f>
        <v>9017</v>
      </c>
    </row>
    <row r="25" spans="1:56" ht="32.25" customHeight="1" x14ac:dyDescent="0.35">
      <c r="A25" s="18"/>
      <c r="B25" s="18" t="s">
        <v>41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9">
        <v>450</v>
      </c>
      <c r="N25" s="39">
        <v>250</v>
      </c>
      <c r="O25" s="39">
        <v>85</v>
      </c>
      <c r="P25" s="39">
        <v>75</v>
      </c>
      <c r="Q25" s="39">
        <v>150</v>
      </c>
      <c r="R25" s="39">
        <v>350</v>
      </c>
      <c r="S25" s="39">
        <v>20</v>
      </c>
      <c r="T25" s="39">
        <v>800</v>
      </c>
      <c r="U25" s="39">
        <v>30</v>
      </c>
      <c r="V25" s="39">
        <v>35</v>
      </c>
      <c r="W25" s="39">
        <v>60</v>
      </c>
      <c r="X25" s="39">
        <v>140</v>
      </c>
      <c r="Y25" s="39">
        <v>150</v>
      </c>
      <c r="Z25" s="39">
        <v>350</v>
      </c>
      <c r="AA25" s="39">
        <v>40</v>
      </c>
      <c r="AB25" s="39">
        <v>45</v>
      </c>
      <c r="AC25" s="39">
        <v>350</v>
      </c>
      <c r="AD25" s="39">
        <v>110</v>
      </c>
      <c r="AE25" s="39">
        <v>550</v>
      </c>
      <c r="AF25" s="39">
        <v>100</v>
      </c>
      <c r="AG25" s="40">
        <v>45</v>
      </c>
      <c r="AH25" s="39">
        <v>100</v>
      </c>
      <c r="AI25" s="39">
        <v>150</v>
      </c>
      <c r="AJ25" s="39">
        <v>800</v>
      </c>
      <c r="AK25" s="39">
        <v>65</v>
      </c>
      <c r="AL25" s="41">
        <v>80</v>
      </c>
      <c r="AM25" s="41">
        <v>30</v>
      </c>
      <c r="AN25" s="39">
        <v>280</v>
      </c>
      <c r="AO25" s="39">
        <v>120</v>
      </c>
      <c r="AP25" s="39">
        <v>15</v>
      </c>
      <c r="AQ25" s="39">
        <v>17</v>
      </c>
      <c r="AR25" s="39">
        <v>350</v>
      </c>
      <c r="AS25" s="39">
        <v>300</v>
      </c>
      <c r="AT25" s="39">
        <v>130</v>
      </c>
      <c r="AU25" s="39">
        <v>150</v>
      </c>
      <c r="AV25" s="39">
        <v>70</v>
      </c>
      <c r="AW25" s="39">
        <v>45</v>
      </c>
      <c r="AX25" s="39">
        <v>1200</v>
      </c>
      <c r="AY25" s="20">
        <v>70</v>
      </c>
      <c r="AZ25" s="20">
        <v>125</v>
      </c>
      <c r="BA25" s="19"/>
    </row>
    <row r="26" spans="1:56" ht="39" customHeight="1" x14ac:dyDescent="0.3">
      <c r="A26" s="2"/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 t="s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9">
    <mergeCell ref="A2:AX2"/>
    <mergeCell ref="AL1:BA1"/>
    <mergeCell ref="K7:AZ7"/>
    <mergeCell ref="A3:J3"/>
    <mergeCell ref="A4:B4"/>
    <mergeCell ref="A5:B6"/>
    <mergeCell ref="K5:AZ5"/>
    <mergeCell ref="O3:AX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2023-04-14T02:23:07Z</dcterms:modified>
</cp:coreProperties>
</file>