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C9" i="2"/>
  <c r="C10" i="2"/>
  <c r="C11" i="2"/>
  <c r="C12" i="2"/>
  <c r="C8" i="2"/>
  <c r="AY23" i="2"/>
  <c r="L23" i="2"/>
  <c r="M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L21" i="2"/>
  <c r="L22" i="2" s="1"/>
  <c r="L24" i="2" s="1"/>
  <c r="M21" i="2"/>
  <c r="N21" i="2"/>
  <c r="O21" i="2"/>
  <c r="P21" i="2"/>
  <c r="Q21" i="2"/>
  <c r="R21" i="2"/>
  <c r="S21" i="2"/>
  <c r="T21" i="2"/>
  <c r="T22" i="2"/>
  <c r="T24" i="2" s="1"/>
  <c r="U21" i="2"/>
  <c r="V21" i="2"/>
  <c r="W21" i="2"/>
  <c r="W22" i="2" s="1"/>
  <c r="W24" i="2" s="1"/>
  <c r="X21" i="2"/>
  <c r="Y21" i="2"/>
  <c r="Z21" i="2"/>
  <c r="AA21" i="2"/>
  <c r="AB21" i="2"/>
  <c r="AB22" i="2"/>
  <c r="AB24" i="2" s="1"/>
  <c r="AC21" i="2"/>
  <c r="AD21" i="2"/>
  <c r="AD22" i="2"/>
  <c r="AD24" i="2" s="1"/>
  <c r="AE21" i="2"/>
  <c r="AF21" i="2"/>
  <c r="AF22" i="2"/>
  <c r="AF24" i="2" s="1"/>
  <c r="AG21" i="2"/>
  <c r="AH21" i="2"/>
  <c r="AH22" i="2"/>
  <c r="AH24" i="2" s="1"/>
  <c r="AI21" i="2"/>
  <c r="AJ21" i="2"/>
  <c r="AJ22" i="2"/>
  <c r="AJ24" i="2" s="1"/>
  <c r="AK21" i="2"/>
  <c r="AL21" i="2"/>
  <c r="AL22" i="2"/>
  <c r="AL24" i="2" s="1"/>
  <c r="AM21" i="2"/>
  <c r="AN21" i="2"/>
  <c r="AN22" i="2"/>
  <c r="AN24" i="2" s="1"/>
  <c r="AO21" i="2"/>
  <c r="AP21" i="2"/>
  <c r="AP22" i="2"/>
  <c r="AP24" i="2" s="1"/>
  <c r="AQ21" i="2"/>
  <c r="AQ22" i="2" s="1"/>
  <c r="AQ24" i="2" s="1"/>
  <c r="AR21" i="2"/>
  <c r="AR22" i="2"/>
  <c r="AR24" i="2" s="1"/>
  <c r="AS21" i="2"/>
  <c r="AT21" i="2"/>
  <c r="AT22" i="2"/>
  <c r="AT24" i="2" s="1"/>
  <c r="AU21" i="2"/>
  <c r="AV21" i="2"/>
  <c r="AV22" i="2"/>
  <c r="AV24" i="2" s="1"/>
  <c r="AW21" i="2"/>
  <c r="AX21" i="2"/>
  <c r="AX22" i="2"/>
  <c r="AX24" i="2" s="1"/>
  <c r="AY21" i="2"/>
  <c r="AY22" i="2" s="1"/>
  <c r="AY24" i="2" s="1"/>
  <c r="K23" i="2"/>
  <c r="K21" i="2"/>
  <c r="AU22" i="2"/>
  <c r="AU24" i="2"/>
  <c r="AM22" i="2"/>
  <c r="AM24" i="2"/>
  <c r="K22" i="2"/>
  <c r="K24" i="2"/>
  <c r="AK22" i="2"/>
  <c r="AK24" i="2"/>
  <c r="AI22" i="2"/>
  <c r="AI24" i="2"/>
  <c r="AG22" i="2"/>
  <c r="AG24" i="2"/>
  <c r="AE22" i="2"/>
  <c r="AE24" i="2"/>
  <c r="AC22" i="2"/>
  <c r="AC24" i="2"/>
  <c r="AA22" i="2"/>
  <c r="AA24" i="2"/>
  <c r="Y22" i="2"/>
  <c r="Y24" i="2"/>
  <c r="U22" i="2"/>
  <c r="U24" i="2"/>
  <c r="S22" i="2"/>
  <c r="S24" i="2"/>
  <c r="Q22" i="2"/>
  <c r="Q24" i="2"/>
  <c r="O22" i="2"/>
  <c r="O24" i="2"/>
  <c r="M22" i="2"/>
  <c r="M24" i="2"/>
  <c r="AW22" i="2"/>
  <c r="AW24" i="2"/>
  <c r="AS22" i="2"/>
  <c r="AS24" i="2"/>
  <c r="AO22" i="2"/>
  <c r="AO24" i="2"/>
  <c r="Z22" i="2"/>
  <c r="Z24" i="2"/>
  <c r="X22" i="2"/>
  <c r="X24" i="2"/>
  <c r="V22" i="2"/>
  <c r="V24" i="2"/>
  <c r="R22" i="2"/>
  <c r="R24" i="2"/>
  <c r="P22" i="2"/>
  <c r="P24" i="2"/>
  <c r="N22" i="2"/>
  <c r="N24" i="2"/>
  <c r="AZ25" i="2" l="1"/>
</calcChain>
</file>

<file path=xl/sharedStrings.xml><?xml version="1.0" encoding="utf-8"?>
<sst xmlns="http://schemas.openxmlformats.org/spreadsheetml/2006/main" count="73" uniqueCount="71">
  <si>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</si>
  <si>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</si>
  <si>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</si>
  <si>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</si>
  <si>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</si>
  <si>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</si>
  <si>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</si>
  <si>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</si>
  <si>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</si>
  <si>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</si>
  <si>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</si>
  <si>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</si>
  <si>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</si>
  <si>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</si>
  <si>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</si>
  <si>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</si>
  <si>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</si>
  <si>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</si>
  <si>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</si>
  <si>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</si>
  <si>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</si>
  <si>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</si>
  <si>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</si>
  <si>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</si>
  <si>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</si>
  <si>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</si>
  <si>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</si>
  <si>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</si>
  <si>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</si>
  <si>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</si>
  <si>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</si>
  <si>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</si>
  <si>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</si>
  <si>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</si>
  <si>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</si>
  <si>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</si>
  <si>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</si>
  <si>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</si>
  <si>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</si>
  <si>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</si>
  <si>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</si>
  <si>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</si>
  <si>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</si>
  <si>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</si>
  <si>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</si>
  <si>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</si>
  <si>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</si>
  <si>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</si>
  <si>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</si>
  <si>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</si>
  <si>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</si>
  <si>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</si>
  <si>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</si>
  <si>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</si>
  <si>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</si>
  <si>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</si>
  <si>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</si>
  <si>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</si>
  <si>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</si>
  <si>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</si>
  <si>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</si>
  <si>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</si>
  <si>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</si>
  <si>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</si>
  <si>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</si>
  <si>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</si>
  <si>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</si>
  <si>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 xml:space="preserve">Сосиски </t>
  </si>
  <si>
    <t>Чай с сазаром</t>
  </si>
  <si>
    <t>Суббота</t>
  </si>
  <si>
    <t>на   20.05.2023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</si>
</sst>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2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BreakPreview" zoomScale="60" zoomScaleNormal="70" workbookViewId="0">
      <pane xSplit="10" ySplit="7" topLeftCell="O9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12.85546875" bestFit="1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K1" s="59" t="s">
        <v>69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67" ht="29.2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K2" s="60" t="s">
        <v>58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</row>
    <row r="3" spans="1:67" ht="30.75" customHeight="1" x14ac:dyDescent="0.35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</row>
    <row r="4" spans="1:67" ht="33" customHeight="1" x14ac:dyDescent="0.3">
      <c r="A4" s="55" t="s">
        <v>7</v>
      </c>
      <c r="B4" s="55"/>
      <c r="C4" s="23"/>
      <c r="D4" s="23"/>
      <c r="E4" s="23"/>
      <c r="F4" s="23"/>
      <c r="G4" s="23"/>
      <c r="H4" s="23"/>
      <c r="I4" s="55">
        <v>101</v>
      </c>
      <c r="J4" s="55"/>
      <c r="K4" s="25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6" t="s">
        <v>0</v>
      </c>
      <c r="B5" s="56"/>
      <c r="C5" s="35"/>
      <c r="D5" s="51" t="s">
        <v>60</v>
      </c>
      <c r="E5" s="52"/>
      <c r="F5" s="53"/>
      <c r="G5" s="35"/>
      <c r="H5" s="35"/>
      <c r="I5" s="35"/>
      <c r="J5" s="38"/>
      <c r="K5" s="57" t="s">
        <v>3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</row>
    <row r="6" spans="1:67" ht="38.25" customHeight="1" x14ac:dyDescent="0.3">
      <c r="A6" s="56"/>
      <c r="B6" s="56"/>
      <c r="C6" s="37" t="s">
        <v>59</v>
      </c>
      <c r="D6" s="36" t="s">
        <v>64</v>
      </c>
      <c r="E6" s="36" t="s">
        <v>65</v>
      </c>
      <c r="F6" s="36" t="s">
        <v>66</v>
      </c>
      <c r="G6" s="36" t="s">
        <v>61</v>
      </c>
      <c r="H6" s="37" t="s">
        <v>62</v>
      </c>
      <c r="I6" s="36" t="s">
        <v>63</v>
      </c>
      <c r="J6" s="39"/>
      <c r="K6" s="1" t="s">
        <v>29</v>
      </c>
      <c r="L6" s="1" t="s">
        <v>14</v>
      </c>
      <c r="M6" s="1" t="s">
        <v>37</v>
      </c>
      <c r="N6" s="16" t="s">
        <v>54</v>
      </c>
      <c r="O6" s="30" t="s">
        <v>55</v>
      </c>
      <c r="P6" s="31" t="s">
        <v>25</v>
      </c>
      <c r="Q6" s="31" t="s">
        <v>42</v>
      </c>
      <c r="R6" s="31" t="s">
        <v>43</v>
      </c>
      <c r="S6" s="31" t="s">
        <v>12</v>
      </c>
      <c r="T6" s="31" t="s">
        <v>15</v>
      </c>
      <c r="U6" s="31" t="s">
        <v>16</v>
      </c>
      <c r="V6" s="32" t="s">
        <v>44</v>
      </c>
      <c r="W6" s="30" t="s">
        <v>56</v>
      </c>
      <c r="X6" s="31" t="s">
        <v>57</v>
      </c>
      <c r="Y6" s="31" t="s">
        <v>21</v>
      </c>
      <c r="Z6" s="31" t="s">
        <v>24</v>
      </c>
      <c r="AA6" s="31" t="s">
        <v>31</v>
      </c>
      <c r="AB6" s="30" t="s">
        <v>45</v>
      </c>
      <c r="AC6" s="30" t="s">
        <v>38</v>
      </c>
      <c r="AD6" s="30" t="s">
        <v>39</v>
      </c>
      <c r="AE6" s="31" t="s">
        <v>22</v>
      </c>
      <c r="AF6" s="31" t="s">
        <v>28</v>
      </c>
      <c r="AG6" s="31" t="s">
        <v>32</v>
      </c>
      <c r="AH6" s="31" t="s">
        <v>46</v>
      </c>
      <c r="AI6" s="31" t="s">
        <v>36</v>
      </c>
      <c r="AJ6" s="31" t="s">
        <v>33</v>
      </c>
      <c r="AK6" s="31" t="s">
        <v>13</v>
      </c>
      <c r="AL6" s="31" t="s">
        <v>47</v>
      </c>
      <c r="AM6" s="30" t="s">
        <v>40</v>
      </c>
      <c r="AN6" s="30" t="s">
        <v>48</v>
      </c>
      <c r="AO6" s="30" t="s">
        <v>49</v>
      </c>
      <c r="AP6" s="31" t="s">
        <v>11</v>
      </c>
      <c r="AQ6" s="31" t="s">
        <v>34</v>
      </c>
      <c r="AR6" s="31" t="s">
        <v>10</v>
      </c>
      <c r="AS6" s="31" t="s">
        <v>50</v>
      </c>
      <c r="AT6" s="31" t="s">
        <v>51</v>
      </c>
      <c r="AU6" s="31" t="s">
        <v>30</v>
      </c>
      <c r="AV6" s="31" t="s">
        <v>26</v>
      </c>
      <c r="AW6" s="31" t="s">
        <v>21</v>
      </c>
      <c r="AX6" s="31" t="s">
        <v>27</v>
      </c>
      <c r="AY6" s="31" t="s">
        <v>35</v>
      </c>
    </row>
    <row r="7" spans="1:67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40"/>
      <c r="K7" s="51" t="s">
        <v>18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6" t="s">
        <v>23</v>
      </c>
      <c r="C8" s="26">
        <f>SUM(O8:AY8)</f>
        <v>90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>
        <v>90</v>
      </c>
      <c r="AW8" s="22"/>
      <c r="AX8" s="22"/>
      <c r="AY8" s="22"/>
    </row>
    <row r="9" spans="1:67" ht="23.25" x14ac:dyDescent="0.35">
      <c r="A9" s="9">
        <v>2</v>
      </c>
      <c r="B9" s="27" t="s">
        <v>52</v>
      </c>
      <c r="C9" s="26">
        <f>SUM(O9:AY9)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2"/>
      <c r="K9" s="22"/>
      <c r="L9" s="22"/>
      <c r="M9" s="22"/>
      <c r="N9" s="22"/>
      <c r="O9" s="22">
        <v>15</v>
      </c>
      <c r="P9" s="22"/>
      <c r="Q9" s="22"/>
      <c r="R9" s="22"/>
      <c r="S9" s="22"/>
      <c r="T9" s="33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6" t="s">
        <v>53</v>
      </c>
      <c r="C10" s="26">
        <f>SUM(O10:AY10)</f>
        <v>155.81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1"/>
      <c r="K10" s="22"/>
      <c r="L10" s="22"/>
      <c r="M10" s="22"/>
      <c r="N10" s="22"/>
      <c r="O10" s="22"/>
      <c r="P10" s="22">
        <v>137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>
        <v>15.81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4</v>
      </c>
      <c r="B11" s="26" t="s">
        <v>67</v>
      </c>
      <c r="C11" s="26">
        <f>SUM(O11:AY11)</f>
        <v>45.78</v>
      </c>
      <c r="D11" s="26">
        <v>7</v>
      </c>
      <c r="E11" s="26">
        <v>8</v>
      </c>
      <c r="F11" s="26">
        <v>3</v>
      </c>
      <c r="G11" s="26">
        <v>81</v>
      </c>
      <c r="H11" s="26">
        <v>0</v>
      </c>
      <c r="I11" s="26">
        <v>56</v>
      </c>
      <c r="J11" s="4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3">
        <v>45.78</v>
      </c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5</v>
      </c>
      <c r="B12" s="26" t="s">
        <v>35</v>
      </c>
      <c r="C12" s="26">
        <f>SUM(O12:AY12)</f>
        <v>1</v>
      </c>
      <c r="D12" s="26">
        <v>5</v>
      </c>
      <c r="E12" s="26">
        <v>5</v>
      </c>
      <c r="F12" s="26">
        <v>0</v>
      </c>
      <c r="G12" s="26">
        <v>63</v>
      </c>
      <c r="H12" s="26">
        <v>0</v>
      </c>
      <c r="I12" s="26">
        <v>213</v>
      </c>
      <c r="J12" s="4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8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>
        <v>1</v>
      </c>
    </row>
    <row r="13" spans="1:67" ht="23.25" x14ac:dyDescent="0.35">
      <c r="A13" s="9">
        <v>6</v>
      </c>
      <c r="B13" s="26" t="s">
        <v>68</v>
      </c>
      <c r="C13" s="26">
        <v>200</v>
      </c>
      <c r="D13" s="26">
        <v>0</v>
      </c>
      <c r="E13" s="26">
        <v>0</v>
      </c>
      <c r="F13" s="26">
        <v>10</v>
      </c>
      <c r="G13" s="26">
        <v>43</v>
      </c>
      <c r="H13" s="26">
        <v>3</v>
      </c>
      <c r="I13" s="26">
        <v>391</v>
      </c>
      <c r="J13" s="43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5</v>
      </c>
      <c r="Z13" s="8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3">
        <v>24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4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4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4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4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4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4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4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5" ht="24.95" customHeight="1" x14ac:dyDescent="0.35">
      <c r="A21" s="34"/>
      <c r="B21" s="34" t="s">
        <v>8</v>
      </c>
      <c r="C21" s="34"/>
      <c r="D21" s="34"/>
      <c r="E21" s="34"/>
      <c r="F21" s="34"/>
      <c r="G21" s="34"/>
      <c r="H21" s="34"/>
      <c r="I21" s="34"/>
      <c r="J21" s="44"/>
      <c r="K21" s="34">
        <f>SUM(K8:K20)</f>
        <v>0</v>
      </c>
      <c r="L21" s="34">
        <f t="shared" ref="L21:AY21" si="0">SUM(L8:L20)</f>
        <v>0</v>
      </c>
      <c r="M21" s="34">
        <f t="shared" si="0"/>
        <v>0</v>
      </c>
      <c r="N21" s="34">
        <f t="shared" si="0"/>
        <v>0</v>
      </c>
      <c r="O21" s="34">
        <f t="shared" si="0"/>
        <v>15</v>
      </c>
      <c r="P21" s="34">
        <f t="shared" si="0"/>
        <v>137</v>
      </c>
      <c r="Q21" s="34">
        <f t="shared" si="0"/>
        <v>0</v>
      </c>
      <c r="R21" s="34">
        <f t="shared" si="0"/>
        <v>0</v>
      </c>
      <c r="S21" s="34">
        <f t="shared" si="0"/>
        <v>0</v>
      </c>
      <c r="T21" s="34">
        <f t="shared" si="0"/>
        <v>20</v>
      </c>
      <c r="U21" s="34">
        <f t="shared" si="0"/>
        <v>0</v>
      </c>
      <c r="V21" s="34">
        <f t="shared" si="0"/>
        <v>0</v>
      </c>
      <c r="W21" s="34">
        <f t="shared" si="0"/>
        <v>10</v>
      </c>
      <c r="X21" s="34">
        <f t="shared" si="0"/>
        <v>0</v>
      </c>
      <c r="Y21" s="34">
        <f t="shared" si="0"/>
        <v>5</v>
      </c>
      <c r="Z21" s="34">
        <f t="shared" si="0"/>
        <v>5</v>
      </c>
      <c r="AA21" s="34">
        <f t="shared" si="0"/>
        <v>0</v>
      </c>
      <c r="AB21" s="34">
        <f t="shared" si="0"/>
        <v>3</v>
      </c>
      <c r="AC21" s="34">
        <f t="shared" si="0"/>
        <v>0</v>
      </c>
      <c r="AD21" s="34">
        <f t="shared" si="0"/>
        <v>15.81</v>
      </c>
      <c r="AE21" s="34">
        <f t="shared" si="0"/>
        <v>0</v>
      </c>
      <c r="AF21" s="34">
        <f t="shared" si="0"/>
        <v>5</v>
      </c>
      <c r="AG21" s="34">
        <f t="shared" si="0"/>
        <v>0</v>
      </c>
      <c r="AH21" s="34">
        <f t="shared" si="0"/>
        <v>0</v>
      </c>
      <c r="AI21" s="34">
        <f t="shared" si="0"/>
        <v>0</v>
      </c>
      <c r="AJ21" s="34">
        <f t="shared" si="0"/>
        <v>0</v>
      </c>
      <c r="AK21" s="34">
        <f t="shared" si="0"/>
        <v>24</v>
      </c>
      <c r="AL21" s="34">
        <f t="shared" si="0"/>
        <v>0</v>
      </c>
      <c r="AM21" s="34">
        <f t="shared" si="0"/>
        <v>0</v>
      </c>
      <c r="AN21" s="34">
        <f t="shared" si="0"/>
        <v>0</v>
      </c>
      <c r="AO21" s="34">
        <f t="shared" si="0"/>
        <v>0</v>
      </c>
      <c r="AP21" s="34">
        <f t="shared" si="0"/>
        <v>5</v>
      </c>
      <c r="AQ21" s="34">
        <f t="shared" si="0"/>
        <v>45.78</v>
      </c>
      <c r="AR21" s="34">
        <f t="shared" si="0"/>
        <v>0</v>
      </c>
      <c r="AS21" s="34">
        <f t="shared" si="0"/>
        <v>0</v>
      </c>
      <c r="AT21" s="34">
        <f t="shared" si="0"/>
        <v>0</v>
      </c>
      <c r="AU21" s="34">
        <f t="shared" si="0"/>
        <v>0</v>
      </c>
      <c r="AV21" s="34">
        <f t="shared" si="0"/>
        <v>90</v>
      </c>
      <c r="AW21" s="34">
        <f t="shared" si="0"/>
        <v>0</v>
      </c>
      <c r="AX21" s="34">
        <f t="shared" si="0"/>
        <v>0</v>
      </c>
      <c r="AY21" s="34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43"/>
      <c r="K22" s="3">
        <f t="shared" ref="K22:AY22" si="1">$I$4*K21</f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1515</v>
      </c>
      <c r="P22" s="3">
        <f t="shared" si="1"/>
        <v>13837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2020</v>
      </c>
      <c r="U22" s="3">
        <f t="shared" si="1"/>
        <v>0</v>
      </c>
      <c r="V22" s="3">
        <f t="shared" si="1"/>
        <v>0</v>
      </c>
      <c r="W22" s="3">
        <f t="shared" si="1"/>
        <v>1010</v>
      </c>
      <c r="X22" s="3">
        <f t="shared" si="1"/>
        <v>0</v>
      </c>
      <c r="Y22" s="3">
        <f t="shared" si="1"/>
        <v>505</v>
      </c>
      <c r="Z22" s="3">
        <f t="shared" si="1"/>
        <v>505</v>
      </c>
      <c r="AA22" s="3">
        <f t="shared" si="1"/>
        <v>0</v>
      </c>
      <c r="AB22" s="3">
        <f t="shared" si="1"/>
        <v>303</v>
      </c>
      <c r="AC22" s="3">
        <f t="shared" si="1"/>
        <v>0</v>
      </c>
      <c r="AD22" s="3">
        <f t="shared" si="1"/>
        <v>1596.81</v>
      </c>
      <c r="AE22" s="3">
        <f t="shared" si="1"/>
        <v>0</v>
      </c>
      <c r="AF22" s="3">
        <f t="shared" si="1"/>
        <v>505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2424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505</v>
      </c>
      <c r="AQ22" s="3">
        <f t="shared" si="1"/>
        <v>4623.78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9090</v>
      </c>
      <c r="AW22" s="3">
        <f t="shared" si="1"/>
        <v>0</v>
      </c>
      <c r="AX22" s="3">
        <f t="shared" si="1"/>
        <v>0</v>
      </c>
      <c r="AY22" s="3">
        <f t="shared" si="1"/>
        <v>101</v>
      </c>
    </row>
    <row r="23" spans="1:55" ht="24.95" customHeight="1" x14ac:dyDescent="0.3">
      <c r="A23" s="3"/>
      <c r="B23" s="5" t="s">
        <v>19</v>
      </c>
      <c r="C23" s="5"/>
      <c r="D23" s="5"/>
      <c r="E23" s="5"/>
      <c r="F23" s="5"/>
      <c r="G23" s="5"/>
      <c r="H23" s="5"/>
      <c r="I23" s="5"/>
      <c r="J23" s="43"/>
      <c r="K23" s="1">
        <f>K26/1000</f>
        <v>0.12</v>
      </c>
      <c r="L23" s="1">
        <f t="shared" ref="L23:AX23" si="2">L26/1000</f>
        <v>0</v>
      </c>
      <c r="M23" s="1">
        <f t="shared" si="2"/>
        <v>0</v>
      </c>
      <c r="N23" s="1">
        <f t="shared" si="2"/>
        <v>0.05</v>
      </c>
      <c r="O23" s="3">
        <f t="shared" si="2"/>
        <v>8.5000000000000006E-2</v>
      </c>
      <c r="P23" s="3">
        <f t="shared" si="2"/>
        <v>0.11</v>
      </c>
      <c r="Q23" s="3">
        <f t="shared" si="2"/>
        <v>0.13</v>
      </c>
      <c r="R23" s="3">
        <f t="shared" si="2"/>
        <v>0</v>
      </c>
      <c r="S23" s="3">
        <f t="shared" si="2"/>
        <v>0.6</v>
      </c>
      <c r="T23" s="3">
        <f t="shared" si="2"/>
        <v>0.03</v>
      </c>
      <c r="U23" s="3">
        <f t="shared" si="2"/>
        <v>0.04</v>
      </c>
      <c r="V23" s="3">
        <v>9</v>
      </c>
      <c r="W23" s="3">
        <f t="shared" si="2"/>
        <v>0.06</v>
      </c>
      <c r="X23" s="3">
        <f t="shared" si="2"/>
        <v>0.25</v>
      </c>
      <c r="Y23" s="3">
        <f t="shared" si="2"/>
        <v>1.2</v>
      </c>
      <c r="Z23" s="3">
        <f t="shared" si="2"/>
        <v>0.04</v>
      </c>
      <c r="AA23" s="3">
        <f t="shared" si="2"/>
        <v>0.05</v>
      </c>
      <c r="AB23" s="3">
        <f t="shared" si="2"/>
        <v>0.35</v>
      </c>
      <c r="AC23" s="3">
        <f t="shared" si="2"/>
        <v>0.13</v>
      </c>
      <c r="AD23" s="3">
        <f t="shared" si="2"/>
        <v>0.8</v>
      </c>
      <c r="AE23" s="3">
        <f t="shared" si="2"/>
        <v>8.5000000000000006E-2</v>
      </c>
      <c r="AF23" s="3">
        <f t="shared" si="2"/>
        <v>4.4999999999999998E-2</v>
      </c>
      <c r="AG23" s="3">
        <f t="shared" si="2"/>
        <v>0</v>
      </c>
      <c r="AH23" s="3">
        <f t="shared" si="2"/>
        <v>0</v>
      </c>
      <c r="AI23" s="3">
        <f t="shared" si="2"/>
        <v>0</v>
      </c>
      <c r="AJ23" s="3">
        <f t="shared" si="2"/>
        <v>5.5E-2</v>
      </c>
      <c r="AK23" s="3">
        <f t="shared" si="2"/>
        <v>0.08</v>
      </c>
      <c r="AL23" s="3">
        <f t="shared" si="2"/>
        <v>0</v>
      </c>
      <c r="AM23" s="3">
        <f t="shared" si="2"/>
        <v>0</v>
      </c>
      <c r="AN23" s="3">
        <f t="shared" si="2"/>
        <v>0</v>
      </c>
      <c r="AO23" s="3">
        <f t="shared" si="2"/>
        <v>0</v>
      </c>
      <c r="AP23" s="3">
        <f t="shared" si="2"/>
        <v>1.7000000000000001E-2</v>
      </c>
      <c r="AQ23" s="3">
        <f t="shared" si="2"/>
        <v>0.55000000000000004</v>
      </c>
      <c r="AR23" s="3">
        <f t="shared" si="2"/>
        <v>0.37</v>
      </c>
      <c r="AS23" s="3">
        <f t="shared" si="2"/>
        <v>0</v>
      </c>
      <c r="AT23" s="3">
        <f t="shared" si="2"/>
        <v>0.14000000000000001</v>
      </c>
      <c r="AU23" s="3">
        <f t="shared" si="2"/>
        <v>0.45</v>
      </c>
      <c r="AV23" s="3">
        <f t="shared" si="2"/>
        <v>4.4999999999999998E-2</v>
      </c>
      <c r="AW23" s="3">
        <f t="shared" si="2"/>
        <v>1.1000000000000001</v>
      </c>
      <c r="AX23" s="3">
        <f t="shared" si="2"/>
        <v>8.5000000000000006E-2</v>
      </c>
      <c r="AY23" s="3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43"/>
      <c r="K24" s="5">
        <f>K22*K23</f>
        <v>0</v>
      </c>
      <c r="L24" s="5">
        <f t="shared" ref="L24:AY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128.77500000000001</v>
      </c>
      <c r="P24" s="5">
        <f t="shared" si="3"/>
        <v>1522.07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60.599999999999994</v>
      </c>
      <c r="U24" s="5">
        <f t="shared" si="3"/>
        <v>0</v>
      </c>
      <c r="V24" s="5">
        <f t="shared" si="3"/>
        <v>0</v>
      </c>
      <c r="W24" s="5">
        <f t="shared" si="3"/>
        <v>60.599999999999994</v>
      </c>
      <c r="X24" s="5">
        <f t="shared" si="3"/>
        <v>0</v>
      </c>
      <c r="Y24" s="5">
        <f t="shared" si="3"/>
        <v>606</v>
      </c>
      <c r="Z24" s="5">
        <f t="shared" si="3"/>
        <v>20.2</v>
      </c>
      <c r="AA24" s="5">
        <f t="shared" si="3"/>
        <v>0</v>
      </c>
      <c r="AB24" s="5">
        <f t="shared" si="3"/>
        <v>106.05</v>
      </c>
      <c r="AC24" s="5">
        <f t="shared" si="3"/>
        <v>0</v>
      </c>
      <c r="AD24" s="5">
        <f t="shared" si="3"/>
        <v>1277.4480000000001</v>
      </c>
      <c r="AE24" s="5">
        <f t="shared" si="3"/>
        <v>0</v>
      </c>
      <c r="AF24" s="5">
        <f t="shared" si="3"/>
        <v>22.724999999999998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193.92000000000002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8.5850000000000009</v>
      </c>
      <c r="AQ24" s="5">
        <f t="shared" si="3"/>
        <v>2543.0790000000002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409.05</v>
      </c>
      <c r="AW24" s="5">
        <f t="shared" si="3"/>
        <v>0</v>
      </c>
      <c r="AX24" s="5">
        <f t="shared" si="3"/>
        <v>0</v>
      </c>
      <c r="AY24" s="5">
        <f t="shared" si="3"/>
        <v>909</v>
      </c>
    </row>
    <row r="25" spans="1:55" ht="37.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43"/>
      <c r="K25" s="3"/>
      <c r="L25" s="3"/>
      <c r="M25" s="3"/>
      <c r="N25" s="3"/>
      <c r="O25" s="3"/>
      <c r="P25" s="3"/>
      <c r="Q25" s="3"/>
      <c r="R25" s="3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8"/>
      <c r="AG25" s="1"/>
      <c r="AH25" s="1"/>
      <c r="AI25" s="1"/>
      <c r="AJ25" s="1"/>
      <c r="AK25" s="6"/>
      <c r="AL25" s="6"/>
      <c r="AM25" s="15"/>
      <c r="AN25" s="15"/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7868.1020000000008</v>
      </c>
      <c r="BC25" s="29">
        <f>I4*77.9</f>
        <v>7867.9000000000005</v>
      </c>
    </row>
    <row r="26" spans="1:55" ht="44.25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17"/>
      <c r="K26" s="19">
        <v>120</v>
      </c>
      <c r="L26" s="19"/>
      <c r="M26" s="19"/>
      <c r="N26" s="19">
        <v>50</v>
      </c>
      <c r="O26" s="45">
        <v>85</v>
      </c>
      <c r="P26" s="46">
        <v>110</v>
      </c>
      <c r="Q26" s="19">
        <v>130</v>
      </c>
      <c r="R26" s="19"/>
      <c r="S26" s="19">
        <v>600</v>
      </c>
      <c r="T26" s="46">
        <v>30</v>
      </c>
      <c r="U26" s="46">
        <v>40</v>
      </c>
      <c r="V26" s="46">
        <v>380</v>
      </c>
      <c r="W26" s="46">
        <v>60</v>
      </c>
      <c r="X26" s="19">
        <v>250</v>
      </c>
      <c r="Y26" s="46">
        <v>1200</v>
      </c>
      <c r="Z26" s="46">
        <v>40</v>
      </c>
      <c r="AA26" s="19">
        <v>50</v>
      </c>
      <c r="AB26" s="46">
        <v>350</v>
      </c>
      <c r="AC26" s="19">
        <v>130</v>
      </c>
      <c r="AD26" s="46">
        <v>800</v>
      </c>
      <c r="AE26" s="19">
        <v>85</v>
      </c>
      <c r="AF26" s="47">
        <v>45</v>
      </c>
      <c r="AG26" s="19"/>
      <c r="AH26" s="19"/>
      <c r="AI26" s="19"/>
      <c r="AJ26" s="19">
        <v>55</v>
      </c>
      <c r="AK26" s="48">
        <v>80</v>
      </c>
      <c r="AL26" s="20"/>
      <c r="AM26" s="21"/>
      <c r="AN26" s="21"/>
      <c r="AO26" s="21"/>
      <c r="AP26" s="46">
        <v>17</v>
      </c>
      <c r="AQ26" s="46">
        <v>550</v>
      </c>
      <c r="AR26" s="19">
        <v>370</v>
      </c>
      <c r="AS26" s="19"/>
      <c r="AT26" s="19">
        <v>140</v>
      </c>
      <c r="AU26" s="19">
        <v>450</v>
      </c>
      <c r="AV26" s="46">
        <v>45</v>
      </c>
      <c r="AW26" s="19">
        <v>1100</v>
      </c>
      <c r="AX26" s="19">
        <v>85</v>
      </c>
      <c r="AY26" s="46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2" spans="1:55" ht="21" x14ac:dyDescent="0.35">
      <c r="Z32" s="7"/>
      <c r="AA32" s="7"/>
      <c r="AB32" s="7"/>
      <c r="AC32" s="7"/>
      <c r="AD32" s="7"/>
      <c r="AE32" s="7"/>
    </row>
  </sheetData>
  <mergeCells count="11"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2023-06-13T06:41:40Z</dcterms:modified>
</cp:coreProperties>
</file>