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24519"/>
</workbook>
</file>

<file path=xl/calcChain.xml><?xml version="1.0" encoding="utf-8"?>
<calcChain xmlns="http://schemas.openxmlformats.org/spreadsheetml/2006/main">
  <c r="C12" i="2"/>
  <c r="BC24"/>
  <c r="C9"/>
  <c r="C11"/>
  <c r="C13"/>
  <c r="C8"/>
  <c r="V22"/>
  <c r="W20"/>
  <c r="W21"/>
  <c r="W23"/>
  <c r="X20"/>
  <c r="X21"/>
  <c r="X23"/>
  <c r="Y20"/>
  <c r="Y21"/>
  <c r="Z20"/>
  <c r="Z21"/>
  <c r="AA20"/>
  <c r="AA21"/>
  <c r="AA23"/>
  <c r="AB20"/>
  <c r="AB21"/>
  <c r="AC20"/>
  <c r="AC21"/>
  <c r="AD20"/>
  <c r="AE20"/>
  <c r="AE21"/>
  <c r="AE23"/>
  <c r="AF20"/>
  <c r="AF21"/>
  <c r="AF23"/>
  <c r="AG20"/>
  <c r="AG21"/>
  <c r="AG23"/>
  <c r="AH20"/>
  <c r="AH21"/>
  <c r="AH23"/>
  <c r="AI20"/>
  <c r="AI21"/>
  <c r="AI23"/>
  <c r="AJ20"/>
  <c r="AK20"/>
  <c r="AK21"/>
  <c r="AK23"/>
  <c r="AL20"/>
  <c r="AL21"/>
  <c r="AL23"/>
  <c r="AM20"/>
  <c r="AM21"/>
  <c r="AM23"/>
  <c r="AN20"/>
  <c r="AN21"/>
  <c r="AO20"/>
  <c r="AO21"/>
  <c r="AO23"/>
  <c r="AP20"/>
  <c r="AP21"/>
  <c r="AQ20"/>
  <c r="AQ21"/>
  <c r="AR20"/>
  <c r="AR21"/>
  <c r="AS20"/>
  <c r="AS21"/>
  <c r="AT20"/>
  <c r="AT21"/>
  <c r="AT23"/>
  <c r="AU20"/>
  <c r="AU21"/>
  <c r="AU23"/>
  <c r="AV20"/>
  <c r="AV21"/>
  <c r="AW20"/>
  <c r="AX20"/>
  <c r="AX21"/>
  <c r="AX23"/>
  <c r="AY20"/>
  <c r="AY21"/>
  <c r="AY23"/>
  <c r="V20"/>
  <c r="V21"/>
  <c r="V23"/>
  <c r="O20"/>
  <c r="O21"/>
  <c r="P20"/>
  <c r="P21"/>
  <c r="P23"/>
  <c r="Q20"/>
  <c r="R20"/>
  <c r="R21"/>
  <c r="R23"/>
  <c r="S20"/>
  <c r="S21"/>
  <c r="S23"/>
  <c r="T20"/>
  <c r="T21"/>
  <c r="U20"/>
  <c r="U21"/>
  <c r="U23"/>
  <c r="K22"/>
  <c r="L22"/>
  <c r="M22"/>
  <c r="N22"/>
  <c r="O22"/>
  <c r="P22"/>
  <c r="Q22"/>
  <c r="R22"/>
  <c r="S22"/>
  <c r="T22"/>
  <c r="U22"/>
  <c r="W22"/>
  <c r="X22"/>
  <c r="Y22"/>
  <c r="Z22"/>
  <c r="AA22"/>
  <c r="AB22"/>
  <c r="AB23"/>
  <c r="AC22"/>
  <c r="AD22"/>
  <c r="AE22"/>
  <c r="AF22"/>
  <c r="AG22"/>
  <c r="AH22"/>
  <c r="AI22"/>
  <c r="AJ22"/>
  <c r="AK22"/>
  <c r="AL22"/>
  <c r="AM22"/>
  <c r="AN22"/>
  <c r="AO22"/>
  <c r="AP22"/>
  <c r="AP23"/>
  <c r="AQ22"/>
  <c r="AR22"/>
  <c r="AS22"/>
  <c r="AT22"/>
  <c r="AU22"/>
  <c r="AV22"/>
  <c r="AW22"/>
  <c r="AX22"/>
  <c r="AY22"/>
  <c r="K20"/>
  <c r="K21"/>
  <c r="K23"/>
  <c r="L20"/>
  <c r="L21"/>
  <c r="M20"/>
  <c r="M21"/>
  <c r="M23"/>
  <c r="N20"/>
  <c r="N21"/>
  <c r="N23"/>
  <c r="AD21"/>
  <c r="AJ21"/>
  <c r="AJ23"/>
  <c r="Q21"/>
  <c r="Q23"/>
  <c r="AW21"/>
  <c r="AW23"/>
  <c r="AD23"/>
  <c r="AN23"/>
  <c r="Z23"/>
  <c r="O23"/>
  <c r="AS23"/>
  <c r="L23"/>
  <c r="AR23"/>
  <c r="AC23"/>
  <c r="Y23"/>
  <c r="AQ23"/>
  <c r="T23"/>
  <c r="AZ24"/>
  <c r="AV23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<sst xmlns="http://schemas.openxmlformats.org/spreadsheetml/2006/main" count="71" uniqueCount="71">
  <si>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</si>
  <si>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</si>
  <si>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</si>
  <si>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</si>
  <si>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</si>
  <si>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</si>
  <si>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</si>
  <si>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</si>
  <si>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</si>
  <si>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</si>
  <si>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</si>
  <si>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</si>
  <si>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</si>
  <si>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</si>
  <si>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</si>
  <si>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</si>
  <si>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</si>
  <si>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</si>
  <si>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</si>
  <si>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</si>
  <si>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</si>
  <si>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</si>
  <si>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</si>
  <si>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</si>
  <si>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</si>
  <si>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</si>
  <si>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</si>
  <si>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</si>
  <si>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</si>
  <si>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</si>
  <si>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</si>
  <si>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</si>
  <si>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</si>
  <si>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</si>
  <si>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</si>
  <si>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</si>
  <si>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</si>
  <si>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</si>
  <si>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</si>
  <si>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</si>
  <si>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</si>
  <si>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</si>
  <si>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</si>
  <si>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</si>
  <si>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</si>
  <si>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</si>
  <si>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</si>
  <si>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</si>
  <si>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</si>
  <si>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</si>
  <si>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</si>
  <si>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</si>
  <si>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</si>
  <si>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</si>
  <si>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</si>
  <si>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</si>
  <si>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</si>
  <si>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</si>
  <si>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</si>
  <si>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</si>
  <si>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</si>
  <si>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</si>
  <si>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</si>
  <si>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</si>
  <si>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</si>
  <si>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</si>
  <si>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</si>
  <si>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</si>
  <si>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</si>
  <si>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</si>
  <si>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на   06.09.2023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</si>
</sst>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3" sqref="A3:J3"/>
    </sheetView>
  </sheetViews>
  <sheetFormatPr defaultRowHeight="1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2" t="s">
        <v>54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7"/>
      <c r="AY2" s="27"/>
    </row>
    <row r="3" spans="1:67" ht="30.75" customHeight="1">
      <c r="A3" s="45" t="s">
        <v>70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49" t="s">
        <v>9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6"/>
      <c r="AY3" s="26"/>
      <c r="AZ3" s="26"/>
    </row>
    <row r="4" spans="1:67" ht="33" customHeight="1">
      <c r="A4" s="46" t="s">
        <v>6</v>
      </c>
      <c r="B4" s="46"/>
      <c r="C4" s="22"/>
      <c r="D4" s="22"/>
      <c r="E4" s="22"/>
      <c r="F4" s="22"/>
      <c r="G4" s="22"/>
      <c r="H4" s="22"/>
      <c r="I4" s="22">
        <v>136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67" ht="38.25" customHeight="1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53</v>
      </c>
      <c r="O6" s="1" t="s">
        <v>25</v>
      </c>
      <c r="P6" s="1" t="s">
        <v>42</v>
      </c>
      <c r="Q6" s="1" t="s">
        <v>43</v>
      </c>
      <c r="R6" s="1" t="s">
        <v>44</v>
      </c>
      <c r="S6" s="1" t="s">
        <v>12</v>
      </c>
      <c r="T6" s="1" t="s">
        <v>15</v>
      </c>
      <c r="U6" s="1" t="s">
        <v>16</v>
      </c>
      <c r="V6" s="17" t="s">
        <v>68</v>
      </c>
      <c r="W6" s="17" t="s">
        <v>45</v>
      </c>
      <c r="X6" s="1" t="s">
        <v>29</v>
      </c>
      <c r="Y6" s="1" t="s">
        <v>30</v>
      </c>
      <c r="Z6" s="1" t="s">
        <v>24</v>
      </c>
      <c r="AA6" s="1" t="s">
        <v>31</v>
      </c>
      <c r="AB6" s="17" t="s">
        <v>46</v>
      </c>
      <c r="AC6" s="17" t="s">
        <v>38</v>
      </c>
      <c r="AD6" s="17" t="s">
        <v>39</v>
      </c>
      <c r="AE6" s="1" t="s">
        <v>22</v>
      </c>
      <c r="AF6" s="1" t="s">
        <v>28</v>
      </c>
      <c r="AG6" s="1" t="s">
        <v>32</v>
      </c>
      <c r="AH6" s="1" t="s">
        <v>47</v>
      </c>
      <c r="AI6" s="1" t="s">
        <v>36</v>
      </c>
      <c r="AJ6" s="1" t="s">
        <v>33</v>
      </c>
      <c r="AK6" s="1" t="s">
        <v>13</v>
      </c>
      <c r="AL6" s="1" t="s">
        <v>48</v>
      </c>
      <c r="AM6" s="17" t="s">
        <v>40</v>
      </c>
      <c r="AN6" s="17" t="s">
        <v>49</v>
      </c>
      <c r="AO6" s="17" t="s">
        <v>50</v>
      </c>
      <c r="AP6" s="1" t="s">
        <v>11</v>
      </c>
      <c r="AQ6" s="1" t="s">
        <v>34</v>
      </c>
      <c r="AR6" s="1" t="s">
        <v>10</v>
      </c>
      <c r="AS6" s="1" t="s">
        <v>51</v>
      </c>
      <c r="AT6" s="1" t="s">
        <v>52</v>
      </c>
      <c r="AU6" s="1" t="s">
        <v>66</v>
      </c>
      <c r="AV6" s="1" t="s">
        <v>26</v>
      </c>
      <c r="AW6" s="1" t="s">
        <v>21</v>
      </c>
      <c r="AX6" s="1" t="s">
        <v>27</v>
      </c>
      <c r="AY6" s="1" t="s">
        <v>35</v>
      </c>
    </row>
    <row r="7" spans="1:67" ht="18.75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</row>
    <row r="8" spans="1:67" ht="23.25">
      <c r="A8" s="10">
        <v>1</v>
      </c>
      <c r="B8" s="6" t="s">
        <v>23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>
      <c r="A9" s="10">
        <v>2</v>
      </c>
      <c r="B9" s="7" t="s">
        <v>63</v>
      </c>
      <c r="C9" s="6">
        <f>SUM(K9:AW9)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>
        <v>100</v>
      </c>
      <c r="U9" s="21">
        <v>50</v>
      </c>
      <c r="V9" s="21"/>
      <c r="W9" s="21"/>
      <c r="X9" s="21"/>
      <c r="Y9" s="21"/>
      <c r="Z9" s="21">
        <v>8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>
        <v>24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>
        <v>3</v>
      </c>
      <c r="AX10" s="21"/>
      <c r="AY10" s="21"/>
    </row>
    <row r="11" spans="1:67" ht="23.25">
      <c r="A11" s="10">
        <v>4</v>
      </c>
      <c r="B11" s="6" t="s">
        <v>65</v>
      </c>
      <c r="C11" s="6">
        <f>SUM(K11:AW11)</f>
        <v>104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3</v>
      </c>
      <c r="AQ11" s="21"/>
      <c r="AR11" s="21"/>
      <c r="AS11" s="21"/>
      <c r="AT11" s="21"/>
      <c r="AU11" s="29">
        <v>101</v>
      </c>
      <c r="AV11" s="21"/>
      <c r="AW11" s="21"/>
      <c r="AX11" s="21"/>
      <c r="AY11" s="21"/>
    </row>
    <row r="12" spans="1:67" ht="23.25">
      <c r="A12" s="31">
        <v>5</v>
      </c>
      <c r="B12" s="6" t="s">
        <v>67</v>
      </c>
      <c r="C12" s="38">
        <f>SUM(K12:AW12)</f>
        <v>81.5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62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8</v>
      </c>
      <c r="AA12" s="21"/>
      <c r="AB12" s="21"/>
      <c r="AC12" s="21"/>
      <c r="AD12" s="21"/>
      <c r="AE12" s="21"/>
      <c r="AF12" s="21">
        <v>8.5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>
        <v>3</v>
      </c>
      <c r="AQ12" s="21"/>
      <c r="AR12" s="21"/>
      <c r="AS12" s="21"/>
      <c r="AT12" s="21"/>
      <c r="AU12" s="9"/>
      <c r="AV12" s="21"/>
      <c r="AW12" s="21"/>
      <c r="AX12" s="21"/>
      <c r="AY12" s="21"/>
    </row>
    <row r="13" spans="1:67" ht="23.25">
      <c r="A13" s="31">
        <v>6</v>
      </c>
      <c r="B13" s="3" t="s">
        <v>69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>
        <v>5</v>
      </c>
      <c r="O13" s="21"/>
      <c r="P13" s="21"/>
      <c r="Q13" s="21"/>
      <c r="R13" s="21"/>
      <c r="S13" s="21"/>
      <c r="T13" s="29">
        <v>25</v>
      </c>
      <c r="U13" s="21"/>
      <c r="V13" s="21">
        <v>5</v>
      </c>
      <c r="W13" s="21"/>
      <c r="X13" s="21"/>
      <c r="Y13" s="21"/>
      <c r="Z13" s="9">
        <v>9</v>
      </c>
      <c r="AA13" s="21"/>
      <c r="AB13" s="21">
        <v>3</v>
      </c>
      <c r="AC13" s="21"/>
      <c r="AD13" s="21"/>
      <c r="AE13" s="21"/>
      <c r="AF13" s="21">
        <v>10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>
        <v>3</v>
      </c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7" customHeight="1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Y20" si="0">SUM(K8:K19)</f>
        <v>0</v>
      </c>
      <c r="L20" s="3">
        <f t="shared" si="0"/>
        <v>0</v>
      </c>
      <c r="M20" s="3">
        <f t="shared" si="0"/>
        <v>102</v>
      </c>
      <c r="N20" s="3">
        <f t="shared" si="0"/>
        <v>5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125</v>
      </c>
      <c r="U20" s="3">
        <f t="shared" si="0"/>
        <v>50</v>
      </c>
      <c r="V20" s="3">
        <f t="shared" si="0"/>
        <v>5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25</v>
      </c>
      <c r="AA20" s="3">
        <f t="shared" si="0"/>
        <v>0</v>
      </c>
      <c r="AB20" s="3">
        <f t="shared" si="0"/>
        <v>3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18.5</v>
      </c>
      <c r="AG20" s="3">
        <f t="shared" si="0"/>
        <v>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24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11</v>
      </c>
      <c r="AQ20" s="3">
        <f t="shared" si="0"/>
        <v>0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101</v>
      </c>
      <c r="AV20" s="3">
        <f t="shared" si="0"/>
        <v>40</v>
      </c>
      <c r="AW20" s="3">
        <f t="shared" si="0"/>
        <v>3</v>
      </c>
      <c r="AX20" s="3">
        <f t="shared" si="0"/>
        <v>0</v>
      </c>
      <c r="AY20" s="3">
        <f t="shared" si="0"/>
        <v>0</v>
      </c>
    </row>
    <row r="21" spans="1:55" ht="24.95" customHeight="1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Y21" si="1">$I$4*K20</f>
        <v>0</v>
      </c>
      <c r="L21" s="3">
        <f t="shared" si="1"/>
        <v>0</v>
      </c>
      <c r="M21" s="3">
        <f t="shared" si="1"/>
        <v>13872</v>
      </c>
      <c r="N21" s="3">
        <f t="shared" si="1"/>
        <v>680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17000</v>
      </c>
      <c r="U21" s="3">
        <f t="shared" si="1"/>
        <v>6800</v>
      </c>
      <c r="V21" s="3">
        <f t="shared" si="1"/>
        <v>680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3400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2516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3264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1496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13736</v>
      </c>
      <c r="AV21" s="3">
        <f t="shared" si="1"/>
        <v>5440</v>
      </c>
      <c r="AW21" s="3">
        <f t="shared" si="1"/>
        <v>408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Y23" si="3">K21*K22</f>
        <v>0</v>
      </c>
      <c r="L23" s="5">
        <f t="shared" si="3"/>
        <v>0</v>
      </c>
      <c r="M23" s="5">
        <f t="shared" si="3"/>
        <v>6242.4000000000005</v>
      </c>
      <c r="N23" s="5">
        <f t="shared" si="3"/>
        <v>54.4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765</v>
      </c>
      <c r="U23" s="5">
        <f t="shared" si="3"/>
        <v>204</v>
      </c>
      <c r="V23" s="25">
        <f t="shared" si="3"/>
        <v>40.799999999999997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68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113.22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261.12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37.4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961.5200000000001</v>
      </c>
      <c r="AV23" s="5">
        <f>AV21*AV22</f>
        <v>272</v>
      </c>
      <c r="AW23" s="5">
        <f t="shared" si="3"/>
        <v>489.59999999999997</v>
      </c>
      <c r="AX23" s="5">
        <f t="shared" si="3"/>
        <v>0</v>
      </c>
      <c r="AY23" s="5">
        <f t="shared" si="3"/>
        <v>0</v>
      </c>
    </row>
    <row r="24" spans="1:55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9656.34</v>
      </c>
      <c r="BC24" s="28">
        <f>I4*71</f>
        <v>9656</v>
      </c>
    </row>
    <row r="25" spans="1:55" ht="32.25" customHeight="1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450</v>
      </c>
      <c r="N25" s="39">
        <v>80</v>
      </c>
      <c r="O25" s="39">
        <v>75</v>
      </c>
      <c r="P25" s="39">
        <v>150</v>
      </c>
      <c r="Q25" s="39">
        <v>350</v>
      </c>
      <c r="R25" s="39">
        <v>20</v>
      </c>
      <c r="S25" s="39">
        <v>800</v>
      </c>
      <c r="T25" s="39">
        <v>45</v>
      </c>
      <c r="U25" s="39">
        <v>30</v>
      </c>
      <c r="V25" s="39">
        <v>60</v>
      </c>
      <c r="W25" s="39">
        <v>140</v>
      </c>
      <c r="X25" s="39">
        <v>150</v>
      </c>
      <c r="Y25" s="39">
        <v>350</v>
      </c>
      <c r="Z25" s="39">
        <v>20</v>
      </c>
      <c r="AA25" s="39">
        <v>45</v>
      </c>
      <c r="AB25" s="39">
        <v>360</v>
      </c>
      <c r="AC25" s="39">
        <v>110</v>
      </c>
      <c r="AD25" s="39">
        <v>550</v>
      </c>
      <c r="AE25" s="39">
        <v>105</v>
      </c>
      <c r="AF25" s="40">
        <v>45</v>
      </c>
      <c r="AG25" s="39">
        <v>100</v>
      </c>
      <c r="AH25" s="39">
        <v>150</v>
      </c>
      <c r="AI25" s="39">
        <v>800</v>
      </c>
      <c r="AJ25" s="39">
        <v>65</v>
      </c>
      <c r="AK25" s="41">
        <v>80</v>
      </c>
      <c r="AL25" s="41">
        <v>30</v>
      </c>
      <c r="AM25" s="39">
        <v>280</v>
      </c>
      <c r="AN25" s="39">
        <v>120</v>
      </c>
      <c r="AO25" s="39">
        <v>15</v>
      </c>
      <c r="AP25" s="39">
        <v>25</v>
      </c>
      <c r="AQ25" s="39">
        <v>350</v>
      </c>
      <c r="AR25" s="39">
        <v>300</v>
      </c>
      <c r="AS25" s="39">
        <v>130</v>
      </c>
      <c r="AT25" s="39">
        <v>150</v>
      </c>
      <c r="AU25" s="39">
        <v>70</v>
      </c>
      <c r="AV25" s="39">
        <v>50</v>
      </c>
      <c r="AW25" s="39">
        <v>1200</v>
      </c>
      <c r="AX25" s="20">
        <v>70</v>
      </c>
      <c r="AY25" s="20">
        <v>125</v>
      </c>
      <c r="AZ25" s="19"/>
    </row>
    <row r="26" spans="1:55" ht="39" customHeight="1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2023-09-18T19:08:20Z</dcterms:modified>
</cp:coreProperties>
</file>