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Шаблон!$A$1:$AY$28</definedName>
  </definedNames>
  <calcPr calcId="145621"/>
</workbook>
</file>

<file path=xl/calcChain.xml><?xml version="1.0" encoding="utf-8"?>
<calcChain xmlns="http://schemas.openxmlformats.org/spreadsheetml/2006/main">
  <c r="C9" i="2" l="1"/>
  <c r="L20" i="2"/>
  <c r="M20" i="2"/>
  <c r="L21" i="2"/>
  <c r="M21" i="2"/>
  <c r="L22" i="2"/>
  <c r="M22" i="2"/>
  <c r="L23" i="2"/>
  <c r="M23" i="2"/>
  <c r="C12" i="2"/>
  <c r="BB24" i="2"/>
  <c r="C10" i="2"/>
  <c r="C11" i="2"/>
  <c r="C8" i="2"/>
  <c r="W22" i="2"/>
  <c r="P20" i="2"/>
  <c r="P21" i="2" s="1"/>
  <c r="P23" i="2" s="1"/>
  <c r="P22" i="2"/>
  <c r="N22" i="2"/>
  <c r="O22" i="2"/>
  <c r="Q22" i="2"/>
  <c r="R22" i="2"/>
  <c r="S22" i="2"/>
  <c r="T22" i="2"/>
  <c r="U22" i="2"/>
  <c r="V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N20" i="2"/>
  <c r="N21" i="2" s="1"/>
  <c r="N23" i="2" s="1"/>
  <c r="O20" i="2"/>
  <c r="O21" i="2" s="1"/>
  <c r="O23" i="2" s="1"/>
  <c r="Q20" i="2"/>
  <c r="Q21" i="2"/>
  <c r="Q23" i="2" s="1"/>
  <c r="R20" i="2"/>
  <c r="R21" i="2" s="1"/>
  <c r="R23" i="2" s="1"/>
  <c r="S20" i="2"/>
  <c r="S21" i="2"/>
  <c r="T20" i="2"/>
  <c r="T21" i="2"/>
  <c r="T23" i="2" s="1"/>
  <c r="U20" i="2"/>
  <c r="V20" i="2"/>
  <c r="V21" i="2"/>
  <c r="V23" i="2" s="1"/>
  <c r="W20" i="2"/>
  <c r="W21" i="2" s="1"/>
  <c r="W23" i="2" s="1"/>
  <c r="X20" i="2"/>
  <c r="X21" i="2"/>
  <c r="X23" i="2" s="1"/>
  <c r="Y20" i="2"/>
  <c r="Y21" i="2" s="1"/>
  <c r="Y23" i="2" s="1"/>
  <c r="Z20" i="2"/>
  <c r="Z21" i="2"/>
  <c r="Z23" i="2" s="1"/>
  <c r="AA20" i="2"/>
  <c r="AB20" i="2"/>
  <c r="AB21" i="2"/>
  <c r="AB23" i="2" s="1"/>
  <c r="AC20" i="2"/>
  <c r="AC21" i="2" s="1"/>
  <c r="AC23" i="2" s="1"/>
  <c r="AD20" i="2"/>
  <c r="AD21" i="2"/>
  <c r="AD23" i="2" s="1"/>
  <c r="AE20" i="2"/>
  <c r="AE21" i="2" s="1"/>
  <c r="AE23" i="2" s="1"/>
  <c r="AF20" i="2"/>
  <c r="AF21" i="2"/>
  <c r="AF23" i="2" s="1"/>
  <c r="AG20" i="2"/>
  <c r="AG21" i="2" s="1"/>
  <c r="AG23" i="2" s="1"/>
  <c r="AH20" i="2"/>
  <c r="AH21" i="2"/>
  <c r="AH23" i="2" s="1"/>
  <c r="AI20" i="2"/>
  <c r="AI21" i="2" s="1"/>
  <c r="AI23" i="2" s="1"/>
  <c r="AJ20" i="2"/>
  <c r="AJ21" i="2"/>
  <c r="AJ23" i="2" s="1"/>
  <c r="AK20" i="2"/>
  <c r="AL20" i="2"/>
  <c r="AL21" i="2"/>
  <c r="AL23" i="2" s="1"/>
  <c r="AM20" i="2"/>
  <c r="AM21" i="2" s="1"/>
  <c r="AM23" i="2" s="1"/>
  <c r="AN20" i="2"/>
  <c r="AN21" i="2"/>
  <c r="AN23" i="2" s="1"/>
  <c r="AO20" i="2"/>
  <c r="AO21" i="2" s="1"/>
  <c r="AO23" i="2" s="1"/>
  <c r="AP20" i="2"/>
  <c r="AP21" i="2"/>
  <c r="AP23" i="2" s="1"/>
  <c r="AQ20" i="2"/>
  <c r="AQ21" i="2" s="1"/>
  <c r="AQ23" i="2" s="1"/>
  <c r="AR20" i="2"/>
  <c r="AR21" i="2"/>
  <c r="AR23" i="2" s="1"/>
  <c r="AS20" i="2"/>
  <c r="AS21" i="2" s="1"/>
  <c r="AS23" i="2" s="1"/>
  <c r="AT20" i="2"/>
  <c r="AT21" i="2"/>
  <c r="AT23" i="2" s="1"/>
  <c r="AU20" i="2"/>
  <c r="AU21" i="2" s="1"/>
  <c r="AU23" i="2" s="1"/>
  <c r="AV20" i="2"/>
  <c r="AW20" i="2"/>
  <c r="AW21" i="2" s="1"/>
  <c r="AW23" i="2" s="1"/>
  <c r="AX20" i="2"/>
  <c r="K22" i="2"/>
  <c r="K20" i="2"/>
  <c r="K21" i="2"/>
  <c r="K23" i="2" s="1"/>
  <c r="U21" i="2"/>
  <c r="U23" i="2" s="1"/>
  <c r="AX21" i="2"/>
  <c r="AX23" i="2" s="1"/>
  <c r="AV21" i="2"/>
  <c r="AV23" i="2" s="1"/>
  <c r="AK21" i="2"/>
  <c r="AK23" i="2" s="1"/>
  <c r="AA21" i="2"/>
  <c r="AA23" i="2" s="1"/>
  <c r="S23" i="2"/>
  <c r="AY24" i="2" l="1"/>
</calcChain>
</file>

<file path=xl/sharedStrings.xml><?xml version="1.0" encoding="utf-8"?>
<sst xmlns="http://schemas.openxmlformats.org/spreadsheetml/2006/main" count="71" uniqueCount="70">
  <si>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</si>
  <si>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</si>
  <si>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</si>
  <si>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</si>
  <si>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</si>
  <si>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</si>
  <si>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</si>
  <si>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</si>
  <si>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</si>
  <si>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</si>
  <si>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</si>
  <si>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</si>
  <si>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</si>
  <si>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</si>
  <si>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</si>
  <si>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</si>
  <si>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</si>
  <si>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</si>
  <si>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</si>
  <si>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</si>
  <si>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</si>
  <si>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</si>
  <si>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</si>
  <si>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</si>
  <si>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</si>
  <si>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</si>
  <si>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</si>
  <si>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</si>
  <si>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</si>
  <si>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</si>
  <si>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</si>
  <si>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</si>
  <si>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</si>
  <si>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</si>
  <si>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</si>
  <si>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</si>
  <si>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</si>
  <si>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</si>
  <si>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</si>
  <si>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</si>
  <si>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</si>
  <si>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</si>
  <si>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</si>
  <si>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</si>
  <si>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</si>
  <si>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</si>
  <si>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</si>
  <si>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</si>
  <si>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</si>
  <si>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</si>
  <si>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</si>
  <si>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</si>
  <si>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</si>
  <si>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</si>
  <si>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</si>
  <si>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</si>
  <si>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</si>
  <si>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</si>
  <si>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</si>
  <si>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</si>
  <si>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</si>
  <si>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</si>
  <si>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</si>
  <si>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</si>
  <si>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Пятница</t>
  </si>
  <si>
    <t xml:space="preserve">Суп курийный </t>
  </si>
  <si>
    <t>курица</t>
  </si>
  <si>
    <t>Каша рисовая</t>
  </si>
  <si>
    <t>масло
 сливочное</t>
  </si>
  <si>
    <t>на 13.10.2023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</si>
</sst>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1"/>
  <sheetViews>
    <sheetView tabSelected="1" view="pageBreakPreview" zoomScale="70" zoomScaleNormal="70" zoomScaleSheetLayoutView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AQ18" sqref="AQ18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8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4.140625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10.85546875" customWidth="1"/>
  </cols>
  <sheetData>
    <row r="1" spans="1:70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3"/>
      <c r="K1" s="12"/>
      <c r="L1" s="12"/>
      <c r="M1" s="12"/>
      <c r="N1" s="12"/>
      <c r="O1" s="12"/>
      <c r="P1" s="12"/>
      <c r="Q1" s="12"/>
      <c r="R1" s="12"/>
      <c r="S1" s="12"/>
      <c r="T1" s="61" t="s">
        <v>64</v>
      </c>
      <c r="U1" s="61"/>
      <c r="V1" s="61"/>
      <c r="W1" s="61"/>
      <c r="X1" s="61"/>
      <c r="AC1" s="59" t="s">
        <v>10</v>
      </c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</row>
    <row r="2" spans="1:70" ht="29.25" customHeight="1" x14ac:dyDescent="0.35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</row>
    <row r="3" spans="1:70" ht="30.75" customHeight="1" x14ac:dyDescent="0.4">
      <c r="A3" s="53" t="s">
        <v>69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</row>
    <row r="4" spans="1:70" ht="33" customHeight="1" x14ac:dyDescent="0.35">
      <c r="A4" s="54" t="s">
        <v>7</v>
      </c>
      <c r="B4" s="54"/>
      <c r="C4" s="31"/>
      <c r="D4" s="31"/>
      <c r="E4" s="31"/>
      <c r="F4" s="31"/>
      <c r="G4" s="31"/>
      <c r="H4" s="31"/>
      <c r="I4" s="31"/>
      <c r="J4" s="39">
        <v>136</v>
      </c>
      <c r="K4" s="22"/>
      <c r="L4" s="2"/>
      <c r="M4" s="2"/>
      <c r="N4" s="2"/>
      <c r="O4" s="2"/>
      <c r="P4" s="2"/>
      <c r="Q4" s="2"/>
      <c r="R4" s="2"/>
      <c r="S4" s="2"/>
      <c r="T4" s="2"/>
    </row>
    <row r="5" spans="1:70" ht="29.25" customHeight="1" x14ac:dyDescent="0.4">
      <c r="A5" s="55" t="s">
        <v>0</v>
      </c>
      <c r="B5" s="55"/>
      <c r="C5" s="29"/>
      <c r="D5" s="49" t="s">
        <v>63</v>
      </c>
      <c r="E5" s="50"/>
      <c r="F5" s="51"/>
      <c r="G5" s="29"/>
      <c r="H5" s="29"/>
      <c r="I5" s="29"/>
      <c r="J5" s="32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</row>
    <row r="6" spans="1:70" ht="38.25" customHeight="1" x14ac:dyDescent="0.3">
      <c r="A6" s="55"/>
      <c r="B6" s="55"/>
      <c r="C6" s="40" t="s">
        <v>56</v>
      </c>
      <c r="D6" s="30" t="s">
        <v>58</v>
      </c>
      <c r="E6" s="30" t="s">
        <v>57</v>
      </c>
      <c r="F6" s="30" t="s">
        <v>59</v>
      </c>
      <c r="G6" s="40" t="s">
        <v>60</v>
      </c>
      <c r="H6" s="40" t="s">
        <v>61</v>
      </c>
      <c r="I6" s="40" t="s">
        <v>62</v>
      </c>
      <c r="J6" s="33"/>
      <c r="K6" s="1" t="s">
        <v>30</v>
      </c>
      <c r="L6" s="1" t="s">
        <v>15</v>
      </c>
      <c r="M6" s="1" t="s">
        <v>23</v>
      </c>
      <c r="N6" s="16" t="s">
        <v>34</v>
      </c>
      <c r="O6" s="16" t="s">
        <v>52</v>
      </c>
      <c r="P6" s="16" t="s">
        <v>66</v>
      </c>
      <c r="Q6" s="1" t="s">
        <v>26</v>
      </c>
      <c r="R6" s="1" t="s">
        <v>41</v>
      </c>
      <c r="S6" s="1" t="s">
        <v>42</v>
      </c>
      <c r="T6" s="1" t="s">
        <v>13</v>
      </c>
      <c r="U6" s="1" t="s">
        <v>16</v>
      </c>
      <c r="V6" s="1" t="s">
        <v>17</v>
      </c>
      <c r="W6" s="23" t="s">
        <v>43</v>
      </c>
      <c r="X6" s="16" t="s">
        <v>53</v>
      </c>
      <c r="Y6" s="1" t="s">
        <v>54</v>
      </c>
      <c r="Z6" s="1" t="s">
        <v>31</v>
      </c>
      <c r="AA6" s="1" t="s">
        <v>25</v>
      </c>
      <c r="AB6" s="1" t="s">
        <v>32</v>
      </c>
      <c r="AC6" s="16" t="s">
        <v>44</v>
      </c>
      <c r="AD6" s="16" t="s">
        <v>37</v>
      </c>
      <c r="AE6" s="16" t="s">
        <v>38</v>
      </c>
      <c r="AF6" s="46" t="s">
        <v>68</v>
      </c>
      <c r="AG6" s="1" t="s">
        <v>29</v>
      </c>
      <c r="AH6" s="1" t="s">
        <v>33</v>
      </c>
      <c r="AI6" s="1" t="s">
        <v>45</v>
      </c>
      <c r="AJ6" s="1" t="s">
        <v>36</v>
      </c>
      <c r="AK6" s="1" t="s">
        <v>34</v>
      </c>
      <c r="AL6" s="1" t="s">
        <v>14</v>
      </c>
      <c r="AM6" s="1" t="s">
        <v>46</v>
      </c>
      <c r="AN6" s="16" t="s">
        <v>39</v>
      </c>
      <c r="AO6" s="16" t="s">
        <v>47</v>
      </c>
      <c r="AP6" s="16" t="s">
        <v>48</v>
      </c>
      <c r="AQ6" s="1" t="s">
        <v>12</v>
      </c>
      <c r="AR6" s="1" t="s">
        <v>35</v>
      </c>
      <c r="AS6" s="1" t="s">
        <v>11</v>
      </c>
      <c r="AT6" s="1" t="s">
        <v>49</v>
      </c>
      <c r="AU6" s="1" t="s">
        <v>50</v>
      </c>
      <c r="AV6" s="1" t="s">
        <v>27</v>
      </c>
      <c r="AW6" s="1" t="s">
        <v>22</v>
      </c>
      <c r="AX6" s="1" t="s">
        <v>28</v>
      </c>
    </row>
    <row r="7" spans="1:70" ht="18.75" x14ac:dyDescent="0.3">
      <c r="A7" s="3" t="s">
        <v>1</v>
      </c>
      <c r="B7" s="13" t="s">
        <v>21</v>
      </c>
      <c r="C7" s="21"/>
      <c r="D7" s="21"/>
      <c r="E7" s="21"/>
      <c r="F7" s="21"/>
      <c r="G7" s="21"/>
      <c r="H7" s="21"/>
      <c r="I7" s="21"/>
      <c r="J7" s="34"/>
      <c r="K7" s="49" t="s">
        <v>19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70" ht="23.25" x14ac:dyDescent="0.35">
      <c r="A8" s="9">
        <v>1</v>
      </c>
      <c r="B8" s="24" t="s">
        <v>24</v>
      </c>
      <c r="C8" s="24">
        <f>SUM(K8:AX8)</f>
        <v>40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5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40</v>
      </c>
      <c r="AW8" s="20"/>
      <c r="AX8" s="20"/>
    </row>
    <row r="9" spans="1:70" ht="23.25" x14ac:dyDescent="0.35">
      <c r="A9" s="9">
        <v>2</v>
      </c>
      <c r="B9" s="25" t="s">
        <v>51</v>
      </c>
      <c r="C9" s="24">
        <f>SUM(K9:AX9)</f>
        <v>74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6"/>
      <c r="K9" s="20"/>
      <c r="L9" s="20"/>
      <c r="M9" s="20"/>
      <c r="N9" s="20"/>
      <c r="O9" s="28">
        <v>15</v>
      </c>
      <c r="P9" s="20"/>
      <c r="Q9" s="20"/>
      <c r="R9" s="20"/>
      <c r="S9" s="20"/>
      <c r="T9" s="20"/>
      <c r="U9" s="20">
        <v>25</v>
      </c>
      <c r="V9" s="20"/>
      <c r="W9" s="20"/>
      <c r="X9" s="20">
        <v>5</v>
      </c>
      <c r="Y9" s="20"/>
      <c r="Z9" s="20"/>
      <c r="AA9" s="20">
        <v>13</v>
      </c>
      <c r="AB9" s="20"/>
      <c r="AC9" s="20">
        <v>3</v>
      </c>
      <c r="AD9" s="20"/>
      <c r="AE9" s="20"/>
      <c r="AF9" s="20"/>
      <c r="AG9" s="8">
        <v>10</v>
      </c>
      <c r="AH9" s="20"/>
      <c r="AI9" s="20"/>
      <c r="AJ9" s="20"/>
      <c r="AK9" s="20"/>
      <c r="AL9" s="20"/>
      <c r="AM9" s="20"/>
      <c r="AN9" s="20"/>
      <c r="AO9" s="20"/>
      <c r="AP9" s="20"/>
      <c r="AQ9" s="20">
        <v>3</v>
      </c>
      <c r="AR9" s="20"/>
      <c r="AS9" s="20"/>
      <c r="AT9" s="20"/>
      <c r="AU9" s="20"/>
      <c r="AV9" s="20"/>
      <c r="AW9" s="20"/>
      <c r="AX9" s="20"/>
    </row>
    <row r="10" spans="1:70" ht="23.25" x14ac:dyDescent="0.35">
      <c r="A10" s="9">
        <v>4</v>
      </c>
      <c r="B10" s="24" t="s">
        <v>65</v>
      </c>
      <c r="C10" s="24">
        <f>SUM(K10:AX10)</f>
        <v>190.45</v>
      </c>
      <c r="D10" s="24">
        <v>2</v>
      </c>
      <c r="E10" s="24">
        <v>4</v>
      </c>
      <c r="F10" s="24">
        <v>12</v>
      </c>
      <c r="G10" s="24">
        <v>110</v>
      </c>
      <c r="H10" s="24">
        <v>19</v>
      </c>
      <c r="I10" s="24">
        <v>2001</v>
      </c>
      <c r="J10" s="35"/>
      <c r="K10" s="20"/>
      <c r="L10" s="20"/>
      <c r="M10" s="20"/>
      <c r="N10" s="20"/>
      <c r="O10" s="20"/>
      <c r="P10" s="20">
        <v>97.45</v>
      </c>
      <c r="Q10" s="20"/>
      <c r="R10" s="20"/>
      <c r="S10" s="20"/>
      <c r="T10" s="20"/>
      <c r="U10" s="20"/>
      <c r="V10" s="20">
        <v>60</v>
      </c>
      <c r="W10" s="20"/>
      <c r="X10" s="20"/>
      <c r="Y10" s="20"/>
      <c r="Z10" s="20"/>
      <c r="AA10" s="20">
        <v>15</v>
      </c>
      <c r="AB10" s="20"/>
      <c r="AC10" s="20"/>
      <c r="AD10" s="20"/>
      <c r="AE10" s="20"/>
      <c r="AF10" s="20"/>
      <c r="AG10" s="20">
        <v>15</v>
      </c>
      <c r="AH10" s="20"/>
      <c r="AI10" s="20"/>
      <c r="AJ10" s="20"/>
      <c r="AK10" s="20"/>
      <c r="AL10" s="20"/>
      <c r="AM10" s="20"/>
      <c r="AN10" s="20"/>
      <c r="AO10" s="20"/>
      <c r="AP10" s="20"/>
      <c r="AQ10" s="20">
        <v>3</v>
      </c>
      <c r="AR10" s="20"/>
      <c r="AS10" s="20"/>
      <c r="AT10" s="20"/>
      <c r="AU10" s="20"/>
      <c r="AV10" s="20"/>
      <c r="AW10" s="20"/>
      <c r="AX10" s="20"/>
    </row>
    <row r="11" spans="1:70" ht="23.25" x14ac:dyDescent="0.35">
      <c r="A11" s="9">
        <v>5</v>
      </c>
      <c r="B11" s="24" t="s">
        <v>55</v>
      </c>
      <c r="C11" s="24">
        <f>SUM(K11:AX11)</f>
        <v>95</v>
      </c>
      <c r="D11" s="24">
        <v>0.4</v>
      </c>
      <c r="E11" s="24">
        <v>0.3</v>
      </c>
      <c r="F11" s="24">
        <v>10</v>
      </c>
      <c r="G11" s="24">
        <v>41</v>
      </c>
      <c r="H11" s="24">
        <v>10</v>
      </c>
      <c r="I11" s="24">
        <v>368</v>
      </c>
      <c r="J11" s="35"/>
      <c r="K11" s="20">
        <v>95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8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70" ht="23.25" x14ac:dyDescent="0.35">
      <c r="A12" s="9">
        <v>6</v>
      </c>
      <c r="B12" s="3" t="s">
        <v>67</v>
      </c>
      <c r="C12" s="48">
        <f>SUM(K12:AX12)</f>
        <v>124.9</v>
      </c>
      <c r="D12" s="1">
        <v>9</v>
      </c>
      <c r="E12" s="1">
        <v>11</v>
      </c>
      <c r="F12" s="1">
        <v>43</v>
      </c>
      <c r="G12" s="1">
        <v>227</v>
      </c>
      <c r="H12" s="1">
        <v>28</v>
      </c>
      <c r="I12" s="1">
        <v>177</v>
      </c>
      <c r="J12" s="37"/>
      <c r="K12" s="20"/>
      <c r="L12" s="20"/>
      <c r="M12" s="20">
        <v>20</v>
      </c>
      <c r="N12" s="8">
        <v>95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8"/>
      <c r="AB12" s="20"/>
      <c r="AC12" s="20"/>
      <c r="AD12" s="20"/>
      <c r="AE12" s="20"/>
      <c r="AF12" s="8">
        <v>7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>
        <v>2.9</v>
      </c>
      <c r="AR12" s="20"/>
      <c r="AS12" s="20"/>
      <c r="AT12" s="20"/>
      <c r="AU12" s="20"/>
      <c r="AV12" s="20"/>
      <c r="AW12" s="20"/>
      <c r="AX12" s="20"/>
    </row>
    <row r="13" spans="1:70" ht="23.25" x14ac:dyDescent="0.35">
      <c r="A13" s="9">
        <v>7</v>
      </c>
      <c r="B13" s="1"/>
      <c r="C13" s="1"/>
      <c r="D13" s="1"/>
      <c r="E13" s="1"/>
      <c r="F13" s="1"/>
      <c r="G13" s="1"/>
      <c r="H13" s="1"/>
      <c r="I13" s="1"/>
      <c r="J13" s="35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8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70" ht="23.25" x14ac:dyDescent="0.35">
      <c r="A14" s="9">
        <v>8</v>
      </c>
      <c r="B14" s="3"/>
      <c r="C14" s="3"/>
      <c r="D14" s="3"/>
      <c r="E14" s="3"/>
      <c r="F14" s="3"/>
      <c r="G14" s="3"/>
      <c r="H14" s="3"/>
      <c r="I14" s="3"/>
      <c r="J14" s="37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70" ht="23.25" x14ac:dyDescent="0.35">
      <c r="A15" s="9">
        <v>9</v>
      </c>
      <c r="B15" s="3"/>
      <c r="C15" s="3"/>
      <c r="D15" s="3"/>
      <c r="E15" s="3"/>
      <c r="F15" s="3"/>
      <c r="G15" s="3"/>
      <c r="H15" s="3"/>
      <c r="I15" s="3"/>
      <c r="J15" s="37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70" ht="23.25" x14ac:dyDescent="0.35">
      <c r="A16" s="9">
        <v>10</v>
      </c>
      <c r="B16" s="3"/>
      <c r="C16" s="3"/>
      <c r="D16" s="3"/>
      <c r="E16" s="3"/>
      <c r="F16" s="3"/>
      <c r="G16" s="3"/>
      <c r="H16" s="3"/>
      <c r="I16" s="3"/>
      <c r="J16" s="3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4" ht="23.25" x14ac:dyDescent="0.35">
      <c r="A17" s="9">
        <v>11</v>
      </c>
      <c r="B17" s="3"/>
      <c r="C17" s="3"/>
      <c r="D17" s="3"/>
      <c r="E17" s="3"/>
      <c r="F17" s="3"/>
      <c r="G17" s="3"/>
      <c r="H17" s="3"/>
      <c r="I17" s="3"/>
      <c r="J17" s="3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4" ht="23.25" x14ac:dyDescent="0.35">
      <c r="A18" s="9">
        <v>12</v>
      </c>
      <c r="B18" s="3"/>
      <c r="C18" s="3"/>
      <c r="D18" s="3"/>
      <c r="E18" s="3"/>
      <c r="F18" s="3"/>
      <c r="G18" s="3"/>
      <c r="H18" s="3"/>
      <c r="I18" s="3"/>
      <c r="J18" s="3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4" ht="24.95" customHeight="1" x14ac:dyDescent="0.35">
      <c r="A19" s="9">
        <v>13</v>
      </c>
      <c r="B19" s="3"/>
      <c r="C19" s="3"/>
      <c r="D19" s="3"/>
      <c r="E19" s="3"/>
      <c r="F19" s="3"/>
      <c r="G19" s="3"/>
      <c r="H19" s="3"/>
      <c r="I19" s="3"/>
      <c r="J19" s="3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4" ht="24.95" customHeight="1" x14ac:dyDescent="0.3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5"/>
      <c r="K20" s="5">
        <f t="shared" ref="K20:AX20" si="0">SUM(K8:K19)</f>
        <v>95</v>
      </c>
      <c r="L20" s="5">
        <f t="shared" si="0"/>
        <v>0</v>
      </c>
      <c r="M20" s="5">
        <f t="shared" si="0"/>
        <v>20</v>
      </c>
      <c r="N20" s="5">
        <f t="shared" si="0"/>
        <v>95</v>
      </c>
      <c r="O20" s="5">
        <f t="shared" si="0"/>
        <v>15</v>
      </c>
      <c r="P20" s="5">
        <f t="shared" si="0"/>
        <v>97.45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0</v>
      </c>
      <c r="U20" s="5">
        <f t="shared" si="0"/>
        <v>25</v>
      </c>
      <c r="V20" s="5">
        <f t="shared" si="0"/>
        <v>60</v>
      </c>
      <c r="W20" s="5">
        <f t="shared" si="0"/>
        <v>0</v>
      </c>
      <c r="X20" s="5">
        <f t="shared" si="0"/>
        <v>5</v>
      </c>
      <c r="Y20" s="5">
        <f t="shared" si="0"/>
        <v>0</v>
      </c>
      <c r="Z20" s="5">
        <f t="shared" si="0"/>
        <v>0</v>
      </c>
      <c r="AA20" s="5">
        <f t="shared" si="0"/>
        <v>28</v>
      </c>
      <c r="AB20" s="5">
        <f t="shared" si="0"/>
        <v>0</v>
      </c>
      <c r="AC20" s="5">
        <f t="shared" si="0"/>
        <v>3</v>
      </c>
      <c r="AD20" s="5">
        <f t="shared" si="0"/>
        <v>0</v>
      </c>
      <c r="AE20" s="5">
        <f t="shared" si="0"/>
        <v>0</v>
      </c>
      <c r="AF20" s="5">
        <f t="shared" si="0"/>
        <v>7</v>
      </c>
      <c r="AG20" s="5">
        <f t="shared" si="0"/>
        <v>25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0</v>
      </c>
      <c r="AQ20" s="5">
        <f t="shared" si="0"/>
        <v>8.9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0</v>
      </c>
      <c r="AV20" s="5">
        <f t="shared" si="0"/>
        <v>40</v>
      </c>
      <c r="AW20" s="5">
        <f t="shared" si="0"/>
        <v>0</v>
      </c>
      <c r="AX20" s="5">
        <f t="shared" si="0"/>
        <v>0</v>
      </c>
    </row>
    <row r="21" spans="1:54" ht="24.95" customHeight="1" x14ac:dyDescent="0.3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5"/>
      <c r="K21" s="3">
        <f>$J$4*K20</f>
        <v>12920</v>
      </c>
      <c r="L21" s="3">
        <f>$J$4*L20</f>
        <v>0</v>
      </c>
      <c r="M21" s="3">
        <f>$J$4*M20</f>
        <v>2720</v>
      </c>
      <c r="N21" s="3">
        <f t="shared" ref="N21:AX21" si="1">$J$4*N20</f>
        <v>12920</v>
      </c>
      <c r="O21" s="3">
        <f t="shared" si="1"/>
        <v>2040</v>
      </c>
      <c r="P21" s="3">
        <f t="shared" si="1"/>
        <v>13253.2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3400</v>
      </c>
      <c r="V21" s="3">
        <f t="shared" si="1"/>
        <v>8160</v>
      </c>
      <c r="W21" s="3">
        <f t="shared" si="1"/>
        <v>0</v>
      </c>
      <c r="X21" s="3">
        <f t="shared" si="1"/>
        <v>680</v>
      </c>
      <c r="Y21" s="3">
        <f t="shared" si="1"/>
        <v>0</v>
      </c>
      <c r="Z21" s="3">
        <f t="shared" si="1"/>
        <v>0</v>
      </c>
      <c r="AA21" s="3">
        <f t="shared" si="1"/>
        <v>3808</v>
      </c>
      <c r="AB21" s="3">
        <f t="shared" si="1"/>
        <v>0</v>
      </c>
      <c r="AC21" s="3">
        <f t="shared" si="1"/>
        <v>408</v>
      </c>
      <c r="AD21" s="3">
        <f t="shared" si="1"/>
        <v>0</v>
      </c>
      <c r="AE21" s="3">
        <f t="shared" si="1"/>
        <v>0</v>
      </c>
      <c r="AF21" s="3">
        <f t="shared" si="1"/>
        <v>952</v>
      </c>
      <c r="AG21" s="3">
        <f t="shared" si="1"/>
        <v>3400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1210.4000000000001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5440</v>
      </c>
      <c r="AW21" s="3">
        <f t="shared" si="1"/>
        <v>0</v>
      </c>
      <c r="AX21" s="3">
        <f t="shared" si="1"/>
        <v>0</v>
      </c>
    </row>
    <row r="22" spans="1:54" ht="24.95" customHeight="1" x14ac:dyDescent="0.3">
      <c r="A22" s="3"/>
      <c r="B22" s="5" t="s">
        <v>20</v>
      </c>
      <c r="C22" s="5"/>
      <c r="D22" s="5"/>
      <c r="E22" s="5"/>
      <c r="F22" s="5"/>
      <c r="G22" s="5"/>
      <c r="H22" s="5"/>
      <c r="I22" s="5"/>
      <c r="J22" s="5"/>
      <c r="K22" s="1">
        <f>K25/1000</f>
        <v>0.16</v>
      </c>
      <c r="L22" s="1">
        <f>L25/1000</f>
        <v>0</v>
      </c>
      <c r="M22" s="1">
        <f>M25/1000</f>
        <v>0.105</v>
      </c>
      <c r="N22" s="1">
        <f t="shared" ref="N22:AX22" si="2">N25/1000</f>
        <v>0.12</v>
      </c>
      <c r="O22" s="1">
        <f t="shared" si="2"/>
        <v>0.08</v>
      </c>
      <c r="P22" s="1">
        <f t="shared" si="2"/>
        <v>0.28000000000000003</v>
      </c>
      <c r="Q22" s="1">
        <f t="shared" si="2"/>
        <v>0.08</v>
      </c>
      <c r="R22" s="1">
        <f t="shared" si="2"/>
        <v>0.13</v>
      </c>
      <c r="S22" s="1">
        <f t="shared" si="2"/>
        <v>0</v>
      </c>
      <c r="T22" s="1">
        <f t="shared" si="2"/>
        <v>0.6</v>
      </c>
      <c r="U22" s="1">
        <f t="shared" si="2"/>
        <v>4.4999999999999998E-2</v>
      </c>
      <c r="V22" s="1">
        <f t="shared" si="2"/>
        <v>0.03</v>
      </c>
      <c r="W22" s="1">
        <f t="shared" si="2"/>
        <v>0.38</v>
      </c>
      <c r="X22" s="1">
        <f t="shared" si="2"/>
        <v>0.06</v>
      </c>
      <c r="Y22" s="1">
        <f t="shared" si="2"/>
        <v>0.25</v>
      </c>
      <c r="Z22" s="1">
        <f t="shared" si="2"/>
        <v>0</v>
      </c>
      <c r="AA22" s="1">
        <f t="shared" si="2"/>
        <v>0.02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0.65</v>
      </c>
      <c r="AF22" s="1">
        <f t="shared" si="2"/>
        <v>0.8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0.05</v>
      </c>
      <c r="AW22" s="1">
        <f t="shared" si="2"/>
        <v>1.1000000000000001</v>
      </c>
      <c r="AX22" s="1">
        <f t="shared" si="2"/>
        <v>8.5000000000000006E-2</v>
      </c>
    </row>
    <row r="23" spans="1:54" ht="24.95" customHeight="1" x14ac:dyDescent="0.3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/>
      <c r="K23" s="5">
        <f>K21*K22</f>
        <v>2067.1999999999998</v>
      </c>
      <c r="L23" s="5">
        <f>L21*L22</f>
        <v>0</v>
      </c>
      <c r="M23" s="5">
        <f>M21*M22</f>
        <v>285.59999999999997</v>
      </c>
      <c r="N23" s="5">
        <f t="shared" ref="N23:AX23" si="3">N21*N22</f>
        <v>1550.3999999999999</v>
      </c>
      <c r="O23" s="5">
        <f t="shared" si="3"/>
        <v>163.20000000000002</v>
      </c>
      <c r="P23" s="5">
        <f t="shared" si="3"/>
        <v>3710.8960000000006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153</v>
      </c>
      <c r="V23" s="5">
        <f t="shared" si="3"/>
        <v>244.79999999999998</v>
      </c>
      <c r="W23" s="5">
        <f t="shared" si="3"/>
        <v>0</v>
      </c>
      <c r="X23" s="5">
        <f t="shared" si="3"/>
        <v>40.799999999999997</v>
      </c>
      <c r="Y23" s="5">
        <f t="shared" si="3"/>
        <v>0</v>
      </c>
      <c r="Z23" s="5">
        <f t="shared" si="3"/>
        <v>0</v>
      </c>
      <c r="AA23" s="5">
        <f t="shared" si="3"/>
        <v>76.16</v>
      </c>
      <c r="AB23" s="5">
        <f t="shared" si="3"/>
        <v>0</v>
      </c>
      <c r="AC23" s="5">
        <f t="shared" si="3"/>
        <v>146.88</v>
      </c>
      <c r="AD23" s="5">
        <f t="shared" si="3"/>
        <v>0</v>
      </c>
      <c r="AE23" s="5">
        <f t="shared" si="3"/>
        <v>0</v>
      </c>
      <c r="AF23" s="5">
        <f t="shared" si="3"/>
        <v>761.6</v>
      </c>
      <c r="AG23" s="5">
        <f t="shared" si="3"/>
        <v>153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30.260000000000005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26">
        <f t="shared" si="3"/>
        <v>272</v>
      </c>
      <c r="AW23" s="5">
        <f t="shared" si="3"/>
        <v>0</v>
      </c>
      <c r="AX23" s="5">
        <f t="shared" si="3"/>
        <v>0</v>
      </c>
    </row>
    <row r="24" spans="1:54" ht="38.2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5"/>
      <c r="K24" s="3"/>
      <c r="L24" s="3"/>
      <c r="M24" s="3"/>
      <c r="N24" s="3"/>
      <c r="O24" s="3"/>
      <c r="P24" s="3"/>
      <c r="Q24" s="3"/>
      <c r="R24" s="3"/>
      <c r="S24" s="3"/>
      <c r="T24" s="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8"/>
      <c r="AH24" s="1"/>
      <c r="AI24" s="1"/>
      <c r="AJ24" s="1"/>
      <c r="AK24" s="1"/>
      <c r="AL24" s="6"/>
      <c r="AM24" s="6"/>
      <c r="AN24" s="15"/>
      <c r="AO24" s="15"/>
      <c r="AP24" s="15"/>
      <c r="AQ24" s="1"/>
      <c r="AR24" s="1"/>
      <c r="AS24" s="1"/>
      <c r="AT24" s="1"/>
      <c r="AU24" s="1"/>
      <c r="AV24" s="1"/>
      <c r="AW24" s="1"/>
      <c r="AX24" s="1"/>
      <c r="AY24" s="14">
        <f>SUM(K23:AX23)</f>
        <v>9655.7960000000003</v>
      </c>
      <c r="BB24" s="2">
        <f>J4*71</f>
        <v>9656</v>
      </c>
    </row>
    <row r="25" spans="1:54" ht="39" customHeight="1" x14ac:dyDescent="0.35">
      <c r="A25" s="17"/>
      <c r="B25" s="17" t="s">
        <v>40</v>
      </c>
      <c r="C25" s="17"/>
      <c r="D25" s="17"/>
      <c r="E25" s="17"/>
      <c r="F25" s="17"/>
      <c r="G25" s="17"/>
      <c r="H25" s="17"/>
      <c r="I25" s="17"/>
      <c r="J25" s="44"/>
      <c r="K25" s="41">
        <v>160</v>
      </c>
      <c r="L25" s="19"/>
      <c r="M25" s="41">
        <v>105</v>
      </c>
      <c r="N25" s="41">
        <v>120</v>
      </c>
      <c r="O25" s="41">
        <v>80</v>
      </c>
      <c r="P25" s="41">
        <v>280</v>
      </c>
      <c r="Q25" s="41">
        <v>80</v>
      </c>
      <c r="R25" s="41">
        <v>130</v>
      </c>
      <c r="S25" s="41"/>
      <c r="T25" s="41">
        <v>600</v>
      </c>
      <c r="U25" s="41">
        <v>45</v>
      </c>
      <c r="V25" s="41">
        <v>30</v>
      </c>
      <c r="W25" s="41">
        <v>380</v>
      </c>
      <c r="X25" s="41">
        <v>60</v>
      </c>
      <c r="Y25" s="41">
        <v>250</v>
      </c>
      <c r="Z25" s="41"/>
      <c r="AA25" s="41">
        <v>20</v>
      </c>
      <c r="AB25" s="41">
        <v>50</v>
      </c>
      <c r="AC25" s="41">
        <v>360</v>
      </c>
      <c r="AD25" s="41">
        <v>130</v>
      </c>
      <c r="AE25" s="41">
        <v>650</v>
      </c>
      <c r="AF25" s="41">
        <v>800</v>
      </c>
      <c r="AG25" s="42">
        <v>45</v>
      </c>
      <c r="AH25" s="41"/>
      <c r="AI25" s="41"/>
      <c r="AJ25" s="41"/>
      <c r="AK25" s="41">
        <v>55</v>
      </c>
      <c r="AL25" s="47">
        <v>60</v>
      </c>
      <c r="AM25" s="47"/>
      <c r="AN25" s="41"/>
      <c r="AO25" s="41"/>
      <c r="AP25" s="41"/>
      <c r="AQ25" s="41">
        <v>25</v>
      </c>
      <c r="AR25" s="41">
        <v>420</v>
      </c>
      <c r="AS25" s="41">
        <v>370</v>
      </c>
      <c r="AT25" s="41"/>
      <c r="AU25" s="41">
        <v>140</v>
      </c>
      <c r="AV25" s="41">
        <v>50</v>
      </c>
      <c r="AW25" s="27">
        <v>1100</v>
      </c>
      <c r="AX25" s="27">
        <v>85</v>
      </c>
      <c r="AY25" s="18"/>
    </row>
    <row r="26" spans="1:54" ht="39" customHeight="1" x14ac:dyDescent="0.3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45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4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45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4" ht="18.75" x14ac:dyDescent="0.3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45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54" ht="21" x14ac:dyDescent="0.35">
      <c r="AA31" s="7"/>
      <c r="AB31" s="7"/>
      <c r="AC31" s="7"/>
      <c r="AD31" s="7"/>
      <c r="AE31" s="7"/>
      <c r="AF31" s="7"/>
    </row>
  </sheetData>
  <mergeCells count="10">
    <mergeCell ref="K7:AF7"/>
    <mergeCell ref="BG2:BR3"/>
    <mergeCell ref="A3:K3"/>
    <mergeCell ref="A4:B4"/>
    <mergeCell ref="A5:B6"/>
    <mergeCell ref="K5:AX5"/>
    <mergeCell ref="A2:AA2"/>
    <mergeCell ref="AC1:AX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2023-10-09T06:46:36Z</dcterms:modified>
</cp:coreProperties>
</file>