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Шаблон!$A$1:$AY$28</definedName>
  </definedNames>
  <calcPr calcId="124519"/>
</workbook>
</file>

<file path=xl/calcChain.xml><?xml version="1.0" encoding="utf-8"?>
<calcChain xmlns="http://schemas.openxmlformats.org/spreadsheetml/2006/main">
  <c r="C9" i="2"/>
  <c r="L20"/>
  <c r="M20"/>
  <c r="L21"/>
  <c r="M21"/>
  <c r="L22"/>
  <c r="M22"/>
  <c r="L23"/>
  <c r="M23"/>
  <c r="C12"/>
  <c r="BB24"/>
  <c r="C10"/>
  <c r="C11"/>
  <c r="C8"/>
  <c r="W22"/>
  <c r="P20"/>
  <c r="P21" s="1"/>
  <c r="P22"/>
  <c r="N22"/>
  <c r="O22"/>
  <c r="Q22"/>
  <c r="R22"/>
  <c r="S22"/>
  <c r="T22"/>
  <c r="U22"/>
  <c r="V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N20"/>
  <c r="N21"/>
  <c r="O20"/>
  <c r="O21"/>
  <c r="O23" s="1"/>
  <c r="Q20"/>
  <c r="Q21" s="1"/>
  <c r="Q23" s="1"/>
  <c r="R20"/>
  <c r="R21" s="1"/>
  <c r="R23" s="1"/>
  <c r="S20"/>
  <c r="S21" s="1"/>
  <c r="S23" s="1"/>
  <c r="T20"/>
  <c r="T21" s="1"/>
  <c r="T23" s="1"/>
  <c r="U20"/>
  <c r="V20"/>
  <c r="V21" s="1"/>
  <c r="W20"/>
  <c r="W21"/>
  <c r="W23" s="1"/>
  <c r="X20"/>
  <c r="X21" s="1"/>
  <c r="X23" s="1"/>
  <c r="Y20"/>
  <c r="Y21"/>
  <c r="Y23" s="1"/>
  <c r="Z20"/>
  <c r="Z21" s="1"/>
  <c r="Z23" s="1"/>
  <c r="AA20"/>
  <c r="AB20"/>
  <c r="AB21" s="1"/>
  <c r="AB23" s="1"/>
  <c r="AC20"/>
  <c r="AC21"/>
  <c r="AC23" s="1"/>
  <c r="AD20"/>
  <c r="AD21" s="1"/>
  <c r="AD23" s="1"/>
  <c r="AE20"/>
  <c r="AE21"/>
  <c r="AE23" s="1"/>
  <c r="AF20"/>
  <c r="AF21" s="1"/>
  <c r="AF23" s="1"/>
  <c r="AG20"/>
  <c r="AG21"/>
  <c r="AG23" s="1"/>
  <c r="AH20"/>
  <c r="AH21" s="1"/>
  <c r="AH23" s="1"/>
  <c r="AI20"/>
  <c r="AI21"/>
  <c r="AI23" s="1"/>
  <c r="AJ20"/>
  <c r="AJ21" s="1"/>
  <c r="AJ23" s="1"/>
  <c r="AK20"/>
  <c r="AL20"/>
  <c r="AL21" s="1"/>
  <c r="AL23" s="1"/>
  <c r="AM20"/>
  <c r="AM21"/>
  <c r="AM23" s="1"/>
  <c r="AN20"/>
  <c r="AN21" s="1"/>
  <c r="AN23" s="1"/>
  <c r="AO20"/>
  <c r="AO21"/>
  <c r="AO23" s="1"/>
  <c r="AP20"/>
  <c r="AP21" s="1"/>
  <c r="AP23" s="1"/>
  <c r="AQ20"/>
  <c r="AQ21"/>
  <c r="AQ23" s="1"/>
  <c r="AR20"/>
  <c r="AR21" s="1"/>
  <c r="AR23" s="1"/>
  <c r="AS20"/>
  <c r="AS21"/>
  <c r="AS23" s="1"/>
  <c r="AT20"/>
  <c r="AT21" s="1"/>
  <c r="AT23" s="1"/>
  <c r="AU20"/>
  <c r="AU21"/>
  <c r="AU23" s="1"/>
  <c r="AV20"/>
  <c r="AW20"/>
  <c r="AW21"/>
  <c r="AW23" s="1"/>
  <c r="AX20"/>
  <c r="AX21" s="1"/>
  <c r="AX23" s="1"/>
  <c r="K22"/>
  <c r="K20"/>
  <c r="K21" s="1"/>
  <c r="U21"/>
  <c r="U23"/>
  <c r="AV21"/>
  <c r="AV23"/>
  <c r="AK21"/>
  <c r="AK23"/>
  <c r="AA21"/>
  <c r="AA23"/>
  <c r="N23"/>
  <c r="V23" l="1"/>
  <c r="P23"/>
  <c r="K23"/>
  <c r="AY24" l="1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<sst xmlns="http://schemas.openxmlformats.org/spreadsheetml/2006/main" count="71" uniqueCount="70">
  <si>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</si>
  <si>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</si>
  <si>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</si>
  <si>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</si>
  <si>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</si>
  <si>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</si>
  <si>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</si>
  <si>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</si>
  <si>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</si>
  <si>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</si>
  <si>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</si>
  <si>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</si>
  <si>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</si>
  <si>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</si>
  <si>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</si>
  <si>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</si>
  <si>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</si>
  <si>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</si>
  <si>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</si>
  <si>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</si>
  <si>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</si>
  <si>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</si>
  <si>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</si>
  <si>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</si>
  <si>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</si>
  <si>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</si>
  <si>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</si>
  <si>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</si>
  <si>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</si>
  <si>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</si>
  <si>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</si>
  <si>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</si>
  <si>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</si>
  <si>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</si>
  <si>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</si>
  <si>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</si>
  <si>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</si>
  <si>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</si>
  <si>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</si>
  <si>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</si>
  <si>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</si>
  <si>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</si>
  <si>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</si>
  <si>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</si>
  <si>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</si>
  <si>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</si>
  <si>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</si>
  <si>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</si>
  <si>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</si>
  <si>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</si>
  <si>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</si>
  <si>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</si>
  <si>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</si>
  <si>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</si>
  <si>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</si>
  <si>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</si>
  <si>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</si>
  <si>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</si>
  <si>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</si>
  <si>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</si>
  <si>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</si>
  <si>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</si>
  <si>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</si>
  <si>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</si>
  <si>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</si>
  <si>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</si>
  <si>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</si>
  <si>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</si>
  <si>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</si>
  <si>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10.11.2023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</si>
</sst>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1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5" sqref="A5:B6"/>
    </sheetView>
  </sheetViews>
  <sheetFormatPr defaultRowHeight="1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</cols>
  <sheetData>
    <row r="1" spans="1:70" ht="24.75" customHeight="1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64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70" ht="29.25" customHeight="1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</row>
    <row r="3" spans="1:70" ht="30.75" customHeight="1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</row>
    <row r="4" spans="1:70" ht="33" customHeight="1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136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>
      <c r="A5" s="55" t="s">
        <v>0</v>
      </c>
      <c r="B5" s="55"/>
      <c r="C5" s="29"/>
      <c r="D5" s="49" t="s">
        <v>63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70" ht="38.25" customHeight="1">
      <c r="A6" s="55"/>
      <c r="B6" s="55"/>
      <c r="C6" s="40" t="s">
        <v>56</v>
      </c>
      <c r="D6" s="30" t="s">
        <v>58</v>
      </c>
      <c r="E6" s="30" t="s">
        <v>57</v>
      </c>
      <c r="F6" s="30" t="s">
        <v>59</v>
      </c>
      <c r="G6" s="40" t="s">
        <v>60</v>
      </c>
      <c r="H6" s="40" t="s">
        <v>61</v>
      </c>
      <c r="I6" s="40" t="s">
        <v>62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52</v>
      </c>
      <c r="P6" s="16" t="s">
        <v>66</v>
      </c>
      <c r="Q6" s="1" t="s">
        <v>26</v>
      </c>
      <c r="R6" s="1" t="s">
        <v>41</v>
      </c>
      <c r="S6" s="1" t="s">
        <v>42</v>
      </c>
      <c r="T6" s="1" t="s">
        <v>13</v>
      </c>
      <c r="U6" s="1" t="s">
        <v>16</v>
      </c>
      <c r="V6" s="1" t="s">
        <v>17</v>
      </c>
      <c r="W6" s="23" t="s">
        <v>43</v>
      </c>
      <c r="X6" s="16" t="s">
        <v>53</v>
      </c>
      <c r="Y6" s="1" t="s">
        <v>54</v>
      </c>
      <c r="Z6" s="1" t="s">
        <v>31</v>
      </c>
      <c r="AA6" s="1" t="s">
        <v>25</v>
      </c>
      <c r="AB6" s="1" t="s">
        <v>32</v>
      </c>
      <c r="AC6" s="16" t="s">
        <v>44</v>
      </c>
      <c r="AD6" s="16" t="s">
        <v>37</v>
      </c>
      <c r="AE6" s="16" t="s">
        <v>38</v>
      </c>
      <c r="AF6" s="46" t="s">
        <v>68</v>
      </c>
      <c r="AG6" s="1" t="s">
        <v>29</v>
      </c>
      <c r="AH6" s="1" t="s">
        <v>33</v>
      </c>
      <c r="AI6" s="1" t="s">
        <v>45</v>
      </c>
      <c r="AJ6" s="1" t="s">
        <v>36</v>
      </c>
      <c r="AK6" s="1" t="s">
        <v>34</v>
      </c>
      <c r="AL6" s="1" t="s">
        <v>14</v>
      </c>
      <c r="AM6" s="1" t="s">
        <v>46</v>
      </c>
      <c r="AN6" s="16" t="s">
        <v>39</v>
      </c>
      <c r="AO6" s="16" t="s">
        <v>47</v>
      </c>
      <c r="AP6" s="16" t="s">
        <v>48</v>
      </c>
      <c r="AQ6" s="1" t="s">
        <v>12</v>
      </c>
      <c r="AR6" s="1" t="s">
        <v>35</v>
      </c>
      <c r="AS6" s="1" t="s">
        <v>11</v>
      </c>
      <c r="AT6" s="1" t="s">
        <v>49</v>
      </c>
      <c r="AU6" s="1" t="s">
        <v>50</v>
      </c>
      <c r="AV6" s="1" t="s">
        <v>27</v>
      </c>
      <c r="AW6" s="1" t="s">
        <v>22</v>
      </c>
      <c r="AX6" s="1" t="s">
        <v>28</v>
      </c>
    </row>
    <row r="7" spans="1:70" ht="18.75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>
      <c r="A8" s="9">
        <v>1</v>
      </c>
      <c r="B8" s="24" t="s">
        <v>24</v>
      </c>
      <c r="C8" s="24">
        <f>SUM(K8:AX8)</f>
        <v>40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40</v>
      </c>
      <c r="AW8" s="20"/>
      <c r="AX8" s="20"/>
    </row>
    <row r="9" spans="1:70" ht="23.25">
      <c r="A9" s="9">
        <v>2</v>
      </c>
      <c r="B9" s="25" t="s">
        <v>51</v>
      </c>
      <c r="C9" s="24">
        <f>SUM(K9:AX9)</f>
        <v>74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15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13</v>
      </c>
      <c r="AB9" s="20"/>
      <c r="AC9" s="20">
        <v>3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</row>
    <row r="10" spans="1:70" ht="23.25">
      <c r="A10" s="9">
        <v>4</v>
      </c>
      <c r="B10" s="24" t="s">
        <v>65</v>
      </c>
      <c r="C10" s="24">
        <f>SUM(K10:AX10)</f>
        <v>186.1</v>
      </c>
      <c r="D10" s="24">
        <v>2</v>
      </c>
      <c r="E10" s="24">
        <v>4</v>
      </c>
      <c r="F10" s="24">
        <v>12</v>
      </c>
      <c r="G10" s="24">
        <v>110</v>
      </c>
      <c r="H10" s="24">
        <v>19</v>
      </c>
      <c r="I10" s="24">
        <v>2001</v>
      </c>
      <c r="J10" s="35"/>
      <c r="K10" s="20"/>
      <c r="L10" s="20"/>
      <c r="M10" s="20"/>
      <c r="N10" s="20"/>
      <c r="O10" s="20"/>
      <c r="P10" s="20">
        <v>93.1</v>
      </c>
      <c r="Q10" s="20"/>
      <c r="R10" s="20"/>
      <c r="S10" s="20"/>
      <c r="T10" s="20"/>
      <c r="U10" s="20"/>
      <c r="V10" s="20">
        <v>60</v>
      </c>
      <c r="W10" s="20"/>
      <c r="X10" s="20"/>
      <c r="Y10" s="20"/>
      <c r="Z10" s="20"/>
      <c r="AA10" s="20">
        <v>15</v>
      </c>
      <c r="AB10" s="20"/>
      <c r="AC10" s="20"/>
      <c r="AD10" s="20"/>
      <c r="AE10" s="20"/>
      <c r="AF10" s="20"/>
      <c r="AG10" s="20">
        <v>15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>
        <v>3</v>
      </c>
      <c r="AR10" s="20"/>
      <c r="AS10" s="20"/>
      <c r="AT10" s="20"/>
      <c r="AU10" s="20"/>
      <c r="AV10" s="20"/>
      <c r="AW10" s="20"/>
      <c r="AX10" s="20"/>
    </row>
    <row r="11" spans="1:70" ht="23.25">
      <c r="A11" s="9">
        <v>5</v>
      </c>
      <c r="B11" s="24" t="s">
        <v>55</v>
      </c>
      <c r="C11" s="24">
        <f>SUM(K11:AX11)</f>
        <v>95</v>
      </c>
      <c r="D11" s="24">
        <v>0.4</v>
      </c>
      <c r="E11" s="24">
        <v>0.3</v>
      </c>
      <c r="F11" s="24">
        <v>10</v>
      </c>
      <c r="G11" s="24">
        <v>41</v>
      </c>
      <c r="H11" s="24">
        <v>10</v>
      </c>
      <c r="I11" s="24">
        <v>368</v>
      </c>
      <c r="J11" s="35"/>
      <c r="K11" s="20">
        <v>95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8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70" ht="23.25">
      <c r="A12" s="9">
        <v>6</v>
      </c>
      <c r="B12" s="3" t="s">
        <v>67</v>
      </c>
      <c r="C12" s="48">
        <f>SUM(K12:AX12)</f>
        <v>124.9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7"/>
      <c r="K12" s="20"/>
      <c r="L12" s="20"/>
      <c r="M12" s="20">
        <v>20</v>
      </c>
      <c r="N12" s="8">
        <v>95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8"/>
      <c r="AB12" s="20"/>
      <c r="AC12" s="20"/>
      <c r="AD12" s="20"/>
      <c r="AE12" s="20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20"/>
      <c r="AS12" s="20"/>
      <c r="AT12" s="20"/>
      <c r="AU12" s="20"/>
      <c r="AV12" s="20"/>
      <c r="AW12" s="20"/>
      <c r="AX12" s="20"/>
    </row>
    <row r="13" spans="1:70" ht="23.25">
      <c r="A13" s="9">
        <v>7</v>
      </c>
      <c r="B13" s="1"/>
      <c r="C13" s="1"/>
      <c r="D13" s="1"/>
      <c r="E13" s="1"/>
      <c r="F13" s="1"/>
      <c r="G13" s="1"/>
      <c r="H13" s="1"/>
      <c r="I13" s="1"/>
      <c r="J13" s="35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8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70" ht="23.25">
      <c r="A14" s="9">
        <v>8</v>
      </c>
      <c r="B14" s="3"/>
      <c r="C14" s="3"/>
      <c r="D14" s="3"/>
      <c r="E14" s="3"/>
      <c r="F14" s="3"/>
      <c r="G14" s="3"/>
      <c r="H14" s="3"/>
      <c r="I14" s="3"/>
      <c r="J14" s="37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70" ht="23.25">
      <c r="A15" s="9">
        <v>9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70" ht="23.25">
      <c r="A16" s="9">
        <v>10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4" ht="23.25">
      <c r="A17" s="9">
        <v>11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4" ht="23.25">
      <c r="A18" s="9">
        <v>12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4" ht="24.95" customHeight="1">
      <c r="A19" s="9">
        <v>13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4" ht="24.95" customHeight="1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5"/>
      <c r="K20" s="5">
        <f t="shared" ref="K20:AX20" si="0">SUM(K8:K19)</f>
        <v>95</v>
      </c>
      <c r="L20" s="5">
        <f t="shared" si="0"/>
        <v>0</v>
      </c>
      <c r="M20" s="5">
        <f t="shared" si="0"/>
        <v>20</v>
      </c>
      <c r="N20" s="5">
        <f t="shared" si="0"/>
        <v>95</v>
      </c>
      <c r="O20" s="5">
        <f t="shared" si="0"/>
        <v>15</v>
      </c>
      <c r="P20" s="5">
        <f t="shared" si="0"/>
        <v>93.1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25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8.9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3">
        <f>$J$4*K20</f>
        <v>12920</v>
      </c>
      <c r="L21" s="3">
        <f>$J$4*L20</f>
        <v>0</v>
      </c>
      <c r="M21" s="3">
        <f>$J$4*M20</f>
        <v>2720</v>
      </c>
      <c r="N21" s="3">
        <f t="shared" ref="N21:AX21" si="1">$J$4*N20</f>
        <v>12920</v>
      </c>
      <c r="O21" s="3">
        <f t="shared" si="1"/>
        <v>2040</v>
      </c>
      <c r="P21" s="3">
        <f t="shared" si="1"/>
        <v>12661.599999999999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3400</v>
      </c>
      <c r="V21" s="3">
        <f t="shared" si="1"/>
        <v>8160</v>
      </c>
      <c r="W21" s="3">
        <f t="shared" si="1"/>
        <v>0</v>
      </c>
      <c r="X21" s="3">
        <f t="shared" si="1"/>
        <v>680</v>
      </c>
      <c r="Y21" s="3">
        <f t="shared" si="1"/>
        <v>0</v>
      </c>
      <c r="Z21" s="3">
        <f t="shared" si="1"/>
        <v>0</v>
      </c>
      <c r="AA21" s="3">
        <f t="shared" si="1"/>
        <v>3808</v>
      </c>
      <c r="AB21" s="3">
        <f t="shared" si="1"/>
        <v>0</v>
      </c>
      <c r="AC21" s="3">
        <f t="shared" si="1"/>
        <v>408</v>
      </c>
      <c r="AD21" s="3">
        <f t="shared" si="1"/>
        <v>0</v>
      </c>
      <c r="AE21" s="3">
        <f t="shared" si="1"/>
        <v>0</v>
      </c>
      <c r="AF21" s="3">
        <f t="shared" si="1"/>
        <v>952</v>
      </c>
      <c r="AG21" s="3">
        <f t="shared" si="1"/>
        <v>3400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1210.4000000000001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5440</v>
      </c>
      <c r="AW21" s="3">
        <f t="shared" si="1"/>
        <v>0</v>
      </c>
      <c r="AX21" s="3">
        <f t="shared" si="1"/>
        <v>0</v>
      </c>
    </row>
    <row r="22" spans="1:54" ht="24.95" customHeight="1">
      <c r="A22" s="3"/>
      <c r="B22" s="5" t="s">
        <v>20</v>
      </c>
      <c r="C22" s="5"/>
      <c r="D22" s="5"/>
      <c r="E22" s="5"/>
      <c r="F22" s="5"/>
      <c r="G22" s="5"/>
      <c r="H22" s="5"/>
      <c r="I22" s="5"/>
      <c r="J22" s="5"/>
      <c r="K22" s="1">
        <f>K25/1000</f>
        <v>0.18</v>
      </c>
      <c r="L22" s="1">
        <f>L25/1000</f>
        <v>0</v>
      </c>
      <c r="M22" s="1">
        <f>M25/1000</f>
        <v>0.12</v>
      </c>
      <c r="N22" s="1">
        <f t="shared" ref="N22:AX22" si="2">N25/1000</f>
        <v>0.13</v>
      </c>
      <c r="O22" s="1">
        <f t="shared" si="2"/>
        <v>0.08</v>
      </c>
      <c r="P22" s="1">
        <f t="shared" si="2"/>
        <v>0.25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3.5000000000000003E-2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2.5000000000000001E-2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0.86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/>
      <c r="K23" s="5">
        <f>K21*K22</f>
        <v>2325.6</v>
      </c>
      <c r="L23" s="5">
        <f>L21*L22</f>
        <v>0</v>
      </c>
      <c r="M23" s="5">
        <f>M21*M22</f>
        <v>326.39999999999998</v>
      </c>
      <c r="N23" s="5">
        <f t="shared" ref="N23:AX23" si="3">N21*N22</f>
        <v>1679.6000000000001</v>
      </c>
      <c r="O23" s="5">
        <f t="shared" si="3"/>
        <v>163.20000000000002</v>
      </c>
      <c r="P23" s="5">
        <f t="shared" si="3"/>
        <v>3165.3999999999996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153</v>
      </c>
      <c r="V23" s="5">
        <f t="shared" si="3"/>
        <v>285.60000000000002</v>
      </c>
      <c r="W23" s="5">
        <f t="shared" si="3"/>
        <v>0</v>
      </c>
      <c r="X23" s="5">
        <f t="shared" si="3"/>
        <v>40.799999999999997</v>
      </c>
      <c r="Y23" s="5">
        <f t="shared" si="3"/>
        <v>0</v>
      </c>
      <c r="Z23" s="5">
        <f t="shared" si="3"/>
        <v>0</v>
      </c>
      <c r="AA23" s="5">
        <f t="shared" si="3"/>
        <v>95.2</v>
      </c>
      <c r="AB23" s="5">
        <f t="shared" si="3"/>
        <v>0</v>
      </c>
      <c r="AC23" s="5">
        <f t="shared" si="3"/>
        <v>146.88</v>
      </c>
      <c r="AD23" s="5">
        <f t="shared" si="3"/>
        <v>0</v>
      </c>
      <c r="AE23" s="5">
        <f t="shared" si="3"/>
        <v>0</v>
      </c>
      <c r="AF23" s="5">
        <f t="shared" si="3"/>
        <v>818.72</v>
      </c>
      <c r="AG23" s="5">
        <f t="shared" si="3"/>
        <v>153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30.260000000000005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6">
        <f t="shared" si="3"/>
        <v>272</v>
      </c>
      <c r="AW23" s="5">
        <f t="shared" si="3"/>
        <v>0</v>
      </c>
      <c r="AX23" s="5">
        <f t="shared" si="3"/>
        <v>0</v>
      </c>
    </row>
    <row r="24" spans="1:54" ht="38.2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5"/>
      <c r="AO24" s="15"/>
      <c r="AP24" s="15"/>
      <c r="AQ24" s="1"/>
      <c r="AR24" s="1"/>
      <c r="AS24" s="1"/>
      <c r="AT24" s="1"/>
      <c r="AU24" s="1"/>
      <c r="AV24" s="1"/>
      <c r="AW24" s="1"/>
      <c r="AX24" s="1"/>
      <c r="AY24" s="14">
        <f>SUM(K23:AX23)</f>
        <v>9655.66</v>
      </c>
      <c r="BB24" s="2">
        <f>J4*71</f>
        <v>9656</v>
      </c>
    </row>
    <row r="25" spans="1:54" ht="39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44"/>
      <c r="K25" s="41">
        <v>180</v>
      </c>
      <c r="L25" s="19"/>
      <c r="M25" s="41">
        <v>120</v>
      </c>
      <c r="N25" s="41">
        <v>130</v>
      </c>
      <c r="O25" s="41">
        <v>80</v>
      </c>
      <c r="P25" s="41">
        <v>250</v>
      </c>
      <c r="Q25" s="41">
        <v>80</v>
      </c>
      <c r="R25" s="41">
        <v>130</v>
      </c>
      <c r="S25" s="41"/>
      <c r="T25" s="41">
        <v>600</v>
      </c>
      <c r="U25" s="41">
        <v>45</v>
      </c>
      <c r="V25" s="41">
        <v>35</v>
      </c>
      <c r="W25" s="41">
        <v>380</v>
      </c>
      <c r="X25" s="41">
        <v>60</v>
      </c>
      <c r="Y25" s="41">
        <v>250</v>
      </c>
      <c r="Z25" s="41"/>
      <c r="AA25" s="41">
        <v>25</v>
      </c>
      <c r="AB25" s="41">
        <v>50</v>
      </c>
      <c r="AC25" s="41">
        <v>360</v>
      </c>
      <c r="AD25" s="41">
        <v>130</v>
      </c>
      <c r="AE25" s="41">
        <v>650</v>
      </c>
      <c r="AF25" s="41">
        <v>860</v>
      </c>
      <c r="AG25" s="42">
        <v>45</v>
      </c>
      <c r="AH25" s="41"/>
      <c r="AI25" s="41"/>
      <c r="AJ25" s="41"/>
      <c r="AK25" s="41">
        <v>55</v>
      </c>
      <c r="AL25" s="47">
        <v>60</v>
      </c>
      <c r="AM25" s="47"/>
      <c r="AN25" s="41"/>
      <c r="AO25" s="41"/>
      <c r="AP25" s="41"/>
      <c r="AQ25" s="41">
        <v>25</v>
      </c>
      <c r="AR25" s="41">
        <v>420</v>
      </c>
      <c r="AS25" s="41">
        <v>370</v>
      </c>
      <c r="AT25" s="41"/>
      <c r="AU25" s="41">
        <v>140</v>
      </c>
      <c r="AV25" s="41">
        <v>50</v>
      </c>
      <c r="AW25" s="27">
        <v>1100</v>
      </c>
      <c r="AX25" s="27">
        <v>85</v>
      </c>
      <c r="AY25" s="18"/>
    </row>
    <row r="26" spans="1:54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45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>
      <c r="A27" s="2"/>
      <c r="B27" s="2"/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>
      <c r="AA31" s="7"/>
      <c r="AB31" s="7"/>
      <c r="AC31" s="7"/>
      <c r="AD31" s="7"/>
      <c r="AE31" s="7"/>
      <c r="AF31" s="7"/>
    </row>
  </sheetData>
  <mergeCells count="10">
    <mergeCell ref="K7:AF7"/>
    <mergeCell ref="BG2:BR3"/>
    <mergeCell ref="A3:K3"/>
    <mergeCell ref="A4:B4"/>
    <mergeCell ref="A5:B6"/>
    <mergeCell ref="K5:AX5"/>
    <mergeCell ref="A2:AA2"/>
    <mergeCell ref="AC1:AX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2023-11-20T18:57:36Z</dcterms:modified>
</cp:coreProperties>
</file>